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-mbalbast\COMPARTIDO\IFN4\Sig\P29\TABLAS\TABLAS ENTREGA\8. Dinámica Forestal\8.1. Comparación Inventarios\"/>
    </mc:Choice>
  </mc:AlternateContent>
  <bookViews>
    <workbookView xWindow="0" yWindow="0" windowWidth="28800" windowHeight="10500"/>
  </bookViews>
  <sheets>
    <sheet name="29-90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'29-903'!$A$1:$BC$48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1" l="1"/>
  <c r="G87" i="1" s="1"/>
  <c r="E87" i="1"/>
  <c r="D87" i="1"/>
  <c r="F86" i="1"/>
  <c r="G86" i="1" s="1"/>
  <c r="E86" i="1"/>
  <c r="D86" i="1"/>
  <c r="G85" i="1"/>
  <c r="F85" i="1"/>
  <c r="E85" i="1"/>
  <c r="D85" i="1"/>
  <c r="F84" i="1"/>
  <c r="G84" i="1" s="1"/>
  <c r="E84" i="1"/>
  <c r="D84" i="1"/>
  <c r="F83" i="1"/>
  <c r="G83" i="1" s="1"/>
  <c r="E83" i="1"/>
  <c r="D83" i="1"/>
  <c r="G82" i="1"/>
  <c r="F82" i="1"/>
  <c r="E82" i="1"/>
  <c r="D82" i="1"/>
  <c r="F81" i="1"/>
  <c r="G81" i="1" s="1"/>
  <c r="E81" i="1"/>
  <c r="D81" i="1"/>
  <c r="F80" i="1"/>
  <c r="G80" i="1" s="1"/>
  <c r="E80" i="1"/>
  <c r="D80" i="1"/>
  <c r="G79" i="1"/>
  <c r="F79" i="1"/>
  <c r="E79" i="1"/>
  <c r="D79" i="1"/>
  <c r="F78" i="1"/>
  <c r="G78" i="1" s="1"/>
  <c r="E78" i="1"/>
  <c r="D78" i="1"/>
  <c r="F77" i="1"/>
  <c r="G77" i="1" s="1"/>
  <c r="E77" i="1"/>
  <c r="D77" i="1"/>
  <c r="G76" i="1"/>
  <c r="F76" i="1"/>
  <c r="E76" i="1"/>
  <c r="D76" i="1"/>
  <c r="F75" i="1"/>
  <c r="G75" i="1" s="1"/>
  <c r="E75" i="1"/>
  <c r="D75" i="1"/>
  <c r="G74" i="1"/>
  <c r="F74" i="1"/>
  <c r="E74" i="1"/>
  <c r="D74" i="1"/>
  <c r="BC70" i="1"/>
  <c r="BB70" i="1"/>
  <c r="BA70" i="1"/>
  <c r="AX70" i="1"/>
  <c r="AW70" i="1"/>
  <c r="AV70" i="1"/>
  <c r="AS70" i="1"/>
  <c r="AR70" i="1"/>
  <c r="AQ70" i="1"/>
  <c r="AN70" i="1"/>
  <c r="AM70" i="1"/>
  <c r="AL70" i="1"/>
  <c r="AI70" i="1"/>
  <c r="AH70" i="1"/>
  <c r="AG70" i="1"/>
  <c r="AD70" i="1"/>
  <c r="AC70" i="1"/>
  <c r="AB70" i="1"/>
  <c r="Y70" i="1"/>
  <c r="X70" i="1"/>
  <c r="W70" i="1"/>
  <c r="T70" i="1"/>
  <c r="S70" i="1"/>
  <c r="R70" i="1"/>
  <c r="O70" i="1"/>
  <c r="N70" i="1"/>
  <c r="M70" i="1"/>
  <c r="J70" i="1"/>
  <c r="I70" i="1"/>
  <c r="H70" i="1"/>
  <c r="D70" i="1"/>
  <c r="C70" i="1"/>
  <c r="B70" i="1"/>
  <c r="BC69" i="1"/>
  <c r="BB69" i="1"/>
  <c r="BA69" i="1"/>
  <c r="AX69" i="1"/>
  <c r="AW69" i="1"/>
  <c r="AV69" i="1"/>
  <c r="AS69" i="1"/>
  <c r="AR69" i="1"/>
  <c r="AQ69" i="1"/>
  <c r="AN69" i="1"/>
  <c r="AM69" i="1"/>
  <c r="AL69" i="1"/>
  <c r="AI69" i="1"/>
  <c r="AH69" i="1"/>
  <c r="AG69" i="1"/>
  <c r="AD69" i="1"/>
  <c r="AC69" i="1"/>
  <c r="AB69" i="1"/>
  <c r="Y69" i="1"/>
  <c r="X69" i="1"/>
  <c r="W69" i="1"/>
  <c r="T69" i="1"/>
  <c r="S69" i="1"/>
  <c r="R69" i="1"/>
  <c r="O69" i="1"/>
  <c r="N69" i="1"/>
  <c r="M69" i="1"/>
  <c r="J69" i="1"/>
  <c r="I69" i="1"/>
  <c r="H69" i="1"/>
  <c r="D69" i="1"/>
  <c r="C69" i="1"/>
  <c r="B69" i="1"/>
  <c r="BC68" i="1"/>
  <c r="BB68" i="1"/>
  <c r="BA68" i="1"/>
  <c r="AX68" i="1"/>
  <c r="AW68" i="1"/>
  <c r="AV68" i="1"/>
  <c r="AS68" i="1"/>
  <c r="AR68" i="1"/>
  <c r="AQ68" i="1"/>
  <c r="AN68" i="1"/>
  <c r="AM68" i="1"/>
  <c r="AL68" i="1"/>
  <c r="AI68" i="1"/>
  <c r="AH68" i="1"/>
  <c r="AG68" i="1"/>
  <c r="AD68" i="1"/>
  <c r="AC68" i="1"/>
  <c r="AB68" i="1"/>
  <c r="Y68" i="1"/>
  <c r="X68" i="1"/>
  <c r="W68" i="1"/>
  <c r="T68" i="1"/>
  <c r="S68" i="1"/>
  <c r="R68" i="1"/>
  <c r="O68" i="1"/>
  <c r="N68" i="1"/>
  <c r="M68" i="1"/>
  <c r="J68" i="1"/>
  <c r="I68" i="1"/>
  <c r="H68" i="1"/>
  <c r="D68" i="1"/>
  <c r="C68" i="1"/>
  <c r="B68" i="1"/>
  <c r="BC67" i="1"/>
  <c r="BB67" i="1"/>
  <c r="BA67" i="1"/>
  <c r="AX67" i="1"/>
  <c r="AW67" i="1"/>
  <c r="AV67" i="1"/>
  <c r="AS67" i="1"/>
  <c r="AR67" i="1"/>
  <c r="AQ67" i="1"/>
  <c r="AN67" i="1"/>
  <c r="AM67" i="1"/>
  <c r="AL67" i="1"/>
  <c r="AI67" i="1"/>
  <c r="AH67" i="1"/>
  <c r="AG67" i="1"/>
  <c r="AD67" i="1"/>
  <c r="AC67" i="1"/>
  <c r="AB67" i="1"/>
  <c r="Y67" i="1"/>
  <c r="X67" i="1"/>
  <c r="W67" i="1"/>
  <c r="T67" i="1"/>
  <c r="S67" i="1"/>
  <c r="R67" i="1"/>
  <c r="O67" i="1"/>
  <c r="N67" i="1"/>
  <c r="M67" i="1"/>
  <c r="J67" i="1"/>
  <c r="I67" i="1"/>
  <c r="H67" i="1"/>
  <c r="D67" i="1"/>
  <c r="C67" i="1"/>
  <c r="B67" i="1"/>
  <c r="BC66" i="1"/>
  <c r="BB66" i="1"/>
  <c r="BA66" i="1"/>
  <c r="AX66" i="1"/>
  <c r="AW66" i="1"/>
  <c r="AV66" i="1"/>
  <c r="AS66" i="1"/>
  <c r="AR66" i="1"/>
  <c r="AQ66" i="1"/>
  <c r="AN66" i="1"/>
  <c r="AM66" i="1"/>
  <c r="AL66" i="1"/>
  <c r="AI66" i="1"/>
  <c r="AH66" i="1"/>
  <c r="AG66" i="1"/>
  <c r="AD66" i="1"/>
  <c r="AC66" i="1"/>
  <c r="AB66" i="1"/>
  <c r="Y66" i="1"/>
  <c r="X66" i="1"/>
  <c r="W66" i="1"/>
  <c r="T66" i="1"/>
  <c r="S66" i="1"/>
  <c r="R66" i="1"/>
  <c r="O66" i="1"/>
  <c r="N66" i="1"/>
  <c r="M66" i="1"/>
  <c r="J66" i="1"/>
  <c r="I66" i="1"/>
  <c r="H66" i="1"/>
  <c r="D66" i="1"/>
  <c r="C66" i="1"/>
  <c r="B66" i="1"/>
  <c r="BC65" i="1"/>
  <c r="BB65" i="1"/>
  <c r="BA65" i="1"/>
  <c r="AX65" i="1"/>
  <c r="AW65" i="1"/>
  <c r="AV65" i="1"/>
  <c r="AS65" i="1"/>
  <c r="AR65" i="1"/>
  <c r="AQ65" i="1"/>
  <c r="AN65" i="1"/>
  <c r="AM65" i="1"/>
  <c r="AL65" i="1"/>
  <c r="AI65" i="1"/>
  <c r="AH65" i="1"/>
  <c r="AG65" i="1"/>
  <c r="AD65" i="1"/>
  <c r="AC65" i="1"/>
  <c r="AB65" i="1"/>
  <c r="Y65" i="1"/>
  <c r="X65" i="1"/>
  <c r="W65" i="1"/>
  <c r="T65" i="1"/>
  <c r="S65" i="1"/>
  <c r="R65" i="1"/>
  <c r="O65" i="1"/>
  <c r="N65" i="1"/>
  <c r="M65" i="1"/>
  <c r="J65" i="1"/>
  <c r="I65" i="1"/>
  <c r="H65" i="1"/>
  <c r="D65" i="1"/>
  <c r="C65" i="1"/>
  <c r="B65" i="1"/>
  <c r="BC64" i="1"/>
  <c r="BB64" i="1"/>
  <c r="BA64" i="1"/>
  <c r="AX64" i="1"/>
  <c r="AW64" i="1"/>
  <c r="AV64" i="1"/>
  <c r="AS64" i="1"/>
  <c r="AR64" i="1"/>
  <c r="AQ64" i="1"/>
  <c r="AN64" i="1"/>
  <c r="AM64" i="1"/>
  <c r="AL64" i="1"/>
  <c r="AI64" i="1"/>
  <c r="AH64" i="1"/>
  <c r="AG64" i="1"/>
  <c r="AD64" i="1"/>
  <c r="AC64" i="1"/>
  <c r="AB64" i="1"/>
  <c r="Y64" i="1"/>
  <c r="X64" i="1"/>
  <c r="W64" i="1"/>
  <c r="T64" i="1"/>
  <c r="S64" i="1"/>
  <c r="R64" i="1"/>
  <c r="O64" i="1"/>
  <c r="N64" i="1"/>
  <c r="M64" i="1"/>
  <c r="J64" i="1"/>
  <c r="I64" i="1"/>
  <c r="H64" i="1"/>
  <c r="D64" i="1"/>
  <c r="C64" i="1"/>
  <c r="B64" i="1"/>
  <c r="BC63" i="1"/>
  <c r="BB63" i="1"/>
  <c r="BA63" i="1"/>
  <c r="AX63" i="1"/>
  <c r="AW63" i="1"/>
  <c r="AV63" i="1"/>
  <c r="AS63" i="1"/>
  <c r="AR63" i="1"/>
  <c r="AQ63" i="1"/>
  <c r="AN63" i="1"/>
  <c r="AM63" i="1"/>
  <c r="AL63" i="1"/>
  <c r="AI63" i="1"/>
  <c r="AH63" i="1"/>
  <c r="AG63" i="1"/>
  <c r="AD63" i="1"/>
  <c r="AC63" i="1"/>
  <c r="AB63" i="1"/>
  <c r="Y63" i="1"/>
  <c r="X63" i="1"/>
  <c r="W63" i="1"/>
  <c r="T63" i="1"/>
  <c r="S63" i="1"/>
  <c r="R63" i="1"/>
  <c r="O63" i="1"/>
  <c r="N63" i="1"/>
  <c r="M63" i="1"/>
  <c r="J63" i="1"/>
  <c r="I63" i="1"/>
  <c r="H63" i="1"/>
  <c r="D63" i="1"/>
  <c r="C63" i="1"/>
  <c r="B63" i="1"/>
  <c r="BC62" i="1"/>
  <c r="BB62" i="1"/>
  <c r="BA62" i="1"/>
  <c r="AX62" i="1"/>
  <c r="AW62" i="1"/>
  <c r="AV62" i="1"/>
  <c r="AS62" i="1"/>
  <c r="AR62" i="1"/>
  <c r="AQ62" i="1"/>
  <c r="AN62" i="1"/>
  <c r="AM62" i="1"/>
  <c r="AL62" i="1"/>
  <c r="AI62" i="1"/>
  <c r="AH62" i="1"/>
  <c r="AG62" i="1"/>
  <c r="AD62" i="1"/>
  <c r="AC62" i="1"/>
  <c r="AB62" i="1"/>
  <c r="Y62" i="1"/>
  <c r="X62" i="1"/>
  <c r="W62" i="1"/>
  <c r="T62" i="1"/>
  <c r="S62" i="1"/>
  <c r="R62" i="1"/>
  <c r="O62" i="1"/>
  <c r="N62" i="1"/>
  <c r="M62" i="1"/>
  <c r="J62" i="1"/>
  <c r="I62" i="1"/>
  <c r="H62" i="1"/>
  <c r="D62" i="1"/>
  <c r="C62" i="1"/>
  <c r="B62" i="1"/>
  <c r="BC61" i="1"/>
  <c r="BB61" i="1"/>
  <c r="BA61" i="1"/>
  <c r="AX61" i="1"/>
  <c r="AW61" i="1"/>
  <c r="AV61" i="1"/>
  <c r="AS61" i="1"/>
  <c r="AR61" i="1"/>
  <c r="AQ61" i="1"/>
  <c r="AN61" i="1"/>
  <c r="AM61" i="1"/>
  <c r="AL61" i="1"/>
  <c r="AI61" i="1"/>
  <c r="AH61" i="1"/>
  <c r="AG61" i="1"/>
  <c r="AD61" i="1"/>
  <c r="AC61" i="1"/>
  <c r="AB61" i="1"/>
  <c r="Y61" i="1"/>
  <c r="X61" i="1"/>
  <c r="W61" i="1"/>
  <c r="T61" i="1"/>
  <c r="S61" i="1"/>
  <c r="R61" i="1"/>
  <c r="O61" i="1"/>
  <c r="N61" i="1"/>
  <c r="M61" i="1"/>
  <c r="J61" i="1"/>
  <c r="I61" i="1"/>
  <c r="H61" i="1"/>
  <c r="D61" i="1"/>
  <c r="C61" i="1"/>
  <c r="B61" i="1"/>
  <c r="BC60" i="1"/>
  <c r="BB60" i="1"/>
  <c r="BA60" i="1"/>
  <c r="AX60" i="1"/>
  <c r="AW60" i="1"/>
  <c r="AV60" i="1"/>
  <c r="AS60" i="1"/>
  <c r="AR60" i="1"/>
  <c r="AQ60" i="1"/>
  <c r="AN60" i="1"/>
  <c r="AM60" i="1"/>
  <c r="AL60" i="1"/>
  <c r="AI60" i="1"/>
  <c r="AH60" i="1"/>
  <c r="AG60" i="1"/>
  <c r="AD60" i="1"/>
  <c r="AC60" i="1"/>
  <c r="AB60" i="1"/>
  <c r="Y60" i="1"/>
  <c r="X60" i="1"/>
  <c r="W60" i="1"/>
  <c r="T60" i="1"/>
  <c r="S60" i="1"/>
  <c r="R60" i="1"/>
  <c r="O60" i="1"/>
  <c r="N60" i="1"/>
  <c r="M60" i="1"/>
  <c r="J60" i="1"/>
  <c r="I60" i="1"/>
  <c r="H60" i="1"/>
  <c r="D60" i="1"/>
  <c r="C60" i="1"/>
  <c r="B60" i="1"/>
  <c r="BC59" i="1"/>
  <c r="BB59" i="1"/>
  <c r="BA59" i="1"/>
  <c r="AX59" i="1"/>
  <c r="AW59" i="1"/>
  <c r="AV59" i="1"/>
  <c r="AS59" i="1"/>
  <c r="AR59" i="1"/>
  <c r="AQ59" i="1"/>
  <c r="AN59" i="1"/>
  <c r="AM59" i="1"/>
  <c r="AL59" i="1"/>
  <c r="AI59" i="1"/>
  <c r="AH59" i="1"/>
  <c r="AG59" i="1"/>
  <c r="AD59" i="1"/>
  <c r="AC59" i="1"/>
  <c r="AB59" i="1"/>
  <c r="Y59" i="1"/>
  <c r="X59" i="1"/>
  <c r="W59" i="1"/>
  <c r="T59" i="1"/>
  <c r="S59" i="1"/>
  <c r="R59" i="1"/>
  <c r="O59" i="1"/>
  <c r="N59" i="1"/>
  <c r="M59" i="1"/>
  <c r="J59" i="1"/>
  <c r="I59" i="1"/>
  <c r="H59" i="1"/>
  <c r="D59" i="1"/>
  <c r="C59" i="1"/>
  <c r="B59" i="1"/>
  <c r="BC58" i="1"/>
  <c r="BB58" i="1"/>
  <c r="BA58" i="1"/>
  <c r="AX58" i="1"/>
  <c r="AW58" i="1"/>
  <c r="AV58" i="1"/>
  <c r="AS58" i="1"/>
  <c r="AR58" i="1"/>
  <c r="AQ58" i="1"/>
  <c r="AN58" i="1"/>
  <c r="AM58" i="1"/>
  <c r="AL58" i="1"/>
  <c r="AI58" i="1"/>
  <c r="AH58" i="1"/>
  <c r="AG58" i="1"/>
  <c r="AD58" i="1"/>
  <c r="AC58" i="1"/>
  <c r="AB58" i="1"/>
  <c r="Y58" i="1"/>
  <c r="X58" i="1"/>
  <c r="W58" i="1"/>
  <c r="T58" i="1"/>
  <c r="S58" i="1"/>
  <c r="R58" i="1"/>
  <c r="O58" i="1"/>
  <c r="N58" i="1"/>
  <c r="M58" i="1"/>
  <c r="J58" i="1"/>
  <c r="I58" i="1"/>
  <c r="H58" i="1"/>
  <c r="D58" i="1"/>
  <c r="C58" i="1"/>
  <c r="B58" i="1"/>
  <c r="BC57" i="1"/>
  <c r="BB57" i="1"/>
  <c r="BA57" i="1"/>
  <c r="AX57" i="1"/>
  <c r="AW57" i="1"/>
  <c r="AV57" i="1"/>
  <c r="AS57" i="1"/>
  <c r="AR57" i="1"/>
  <c r="AQ57" i="1"/>
  <c r="AN57" i="1"/>
  <c r="AM57" i="1"/>
  <c r="AL57" i="1"/>
  <c r="AI57" i="1"/>
  <c r="AH57" i="1"/>
  <c r="AG57" i="1"/>
  <c r="AD57" i="1"/>
  <c r="AC57" i="1"/>
  <c r="AB57" i="1"/>
  <c r="Y57" i="1"/>
  <c r="X57" i="1"/>
  <c r="W57" i="1"/>
  <c r="T57" i="1"/>
  <c r="S57" i="1"/>
  <c r="R57" i="1"/>
  <c r="O57" i="1"/>
  <c r="N57" i="1"/>
  <c r="M57" i="1"/>
  <c r="J57" i="1"/>
  <c r="I57" i="1"/>
  <c r="H57" i="1"/>
  <c r="D57" i="1"/>
  <c r="C57" i="1"/>
  <c r="B57" i="1"/>
  <c r="BC55" i="1"/>
  <c r="AW55" i="1"/>
  <c r="AV55" i="1"/>
  <c r="AI55" i="1"/>
  <c r="AH55" i="1"/>
  <c r="AB55" i="1"/>
  <c r="Y55" i="1"/>
  <c r="S55" i="1"/>
  <c r="R55" i="1"/>
  <c r="D55" i="1"/>
  <c r="C55" i="1"/>
  <c r="BB55" i="1"/>
  <c r="BA55" i="1"/>
  <c r="AX55" i="1"/>
  <c r="AS55" i="1"/>
  <c r="AR55" i="1"/>
  <c r="AQ55" i="1"/>
  <c r="AN55" i="1"/>
  <c r="AM55" i="1"/>
  <c r="AL55" i="1"/>
  <c r="AG55" i="1"/>
  <c r="AC55" i="1"/>
  <c r="X55" i="1"/>
  <c r="W55" i="1"/>
  <c r="T55" i="1"/>
  <c r="O55" i="1"/>
  <c r="N55" i="1"/>
  <c r="M55" i="1"/>
  <c r="J55" i="1"/>
  <c r="I55" i="1"/>
  <c r="H55" i="1"/>
  <c r="B55" i="1"/>
  <c r="AD55" i="1" l="1"/>
</calcChain>
</file>

<file path=xl/sharedStrings.xml><?xml version="1.0" encoding="utf-8"?>
<sst xmlns="http://schemas.openxmlformats.org/spreadsheetml/2006/main" count="315" uniqueCount="38">
  <si>
    <t>903. COMPARACIÓN DE CANTIDAD DE PIES POR CLASE DIAMÉTRICA Y ESPECIE</t>
  </si>
  <si>
    <t>Pinus halepensis</t>
  </si>
  <si>
    <t xml:space="preserve">Quercus ilex </t>
  </si>
  <si>
    <t>Pinus pinaster</t>
  </si>
  <si>
    <t>Olea europaea</t>
  </si>
  <si>
    <t>Quercus suber</t>
  </si>
  <si>
    <t>Pinus pinea</t>
  </si>
  <si>
    <t>Quercus canariensis</t>
  </si>
  <si>
    <t>Castanea sativa</t>
  </si>
  <si>
    <t>Eucalyptus camaldulensis</t>
  </si>
  <si>
    <t>Abies pinsapo</t>
  </si>
  <si>
    <t>Juniperus phoenicea</t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</si>
  <si>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</si>
  <si>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</si>
  <si>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</si>
  <si>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</si>
  <si>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</si>
  <si>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</si>
  <si>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</si>
  <si>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</si>
  <si>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</si>
  <si>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</si>
  <si>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70 y sup</t>
  </si>
  <si>
    <t>TOTALES</t>
  </si>
  <si>
    <t>GRÁFICOS</t>
  </si>
  <si>
    <t>1º gráfico:</t>
  </si>
  <si>
    <t>4º gráfico:</t>
  </si>
  <si>
    <t>2º gráfico:</t>
  </si>
  <si>
    <t>3º gráfico:</t>
  </si>
  <si>
    <t>5º gráfico:</t>
  </si>
  <si>
    <t>6º gráfico:</t>
  </si>
  <si>
    <t>IFN2:</t>
  </si>
  <si>
    <t>IFN3:</t>
  </si>
  <si>
    <t>IFN4:</t>
  </si>
  <si>
    <t>pies</t>
  </si>
  <si>
    <t>IFN2/1000</t>
  </si>
  <si>
    <t>IFN3/1000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</si>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</sst>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0.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_-* #,##0.0\ _P_t_s_-;\-* #,##0.0\ _P_t_s_-;_-* &quot;-&quot;\ _P_t_s_-;_-@_-"/>
  </numFmts>
  <fonts count="13" x14ac:knownFonts="1">
    <font>
      <sz val="10"/>
      <name val="Arial"/>
      <family val="2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  <font>
      <u/>
      <sz val="10"/>
      <color theme="0" tint="-0.34998626667073579"/>
      <name val="Bookman Old Style"/>
      <family val="1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66">
    <xf numFmtId="0" fontId="0" fillId="0" borderId="0" xfId="0"/>
    <xf numFmtId="0" fontId="2" fillId="0" borderId="0" xfId="0" applyFont="1" applyAlignment="1">
      <alignment horizontal="left"/>
    </xf>
    <xf numFmtId="3" fontId="3" fillId="0" borderId="0" xfId="0" applyNumberFormat="1" applyFont="1"/>
    <xf numFmtId="3" fontId="3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3" fontId="3" fillId="0" borderId="0" xfId="0" applyNumberFormat="1" applyFont="1" applyFill="1" applyBorder="1"/>
    <xf numFmtId="3" fontId="3" fillId="0" borderId="0" xfId="2" applyNumberFormat="1" applyFont="1" applyFill="1" applyBorder="1"/>
    <xf numFmtId="0" fontId="4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3" fontId="5" fillId="0" borderId="0" xfId="0" applyNumberFormat="1" applyFont="1" applyFill="1"/>
    <xf numFmtId="0" fontId="6" fillId="0" borderId="0" xfId="0" applyFont="1" applyFill="1"/>
    <xf numFmtId="0" fontId="4" fillId="0" borderId="0" xfId="0" applyFont="1" applyFill="1"/>
    <xf numFmtId="164" fontId="5" fillId="0" borderId="0" xfId="1" applyFont="1" applyFill="1" applyBorder="1" applyAlignment="1">
      <alignment horizontal="center"/>
    </xf>
    <xf numFmtId="3" fontId="5" fillId="0" borderId="0" xfId="1" applyNumberFormat="1" applyFont="1" applyFill="1" applyBorder="1" applyAlignment="1">
      <alignment horizontal="center"/>
    </xf>
    <xf numFmtId="3" fontId="5" fillId="0" borderId="0" xfId="0" applyNumberFormat="1" applyFont="1" applyFill="1" applyBorder="1"/>
    <xf numFmtId="3" fontId="5" fillId="0" borderId="0" xfId="2" applyNumberFormat="1" applyFont="1" applyFill="1" applyBorder="1"/>
    <xf numFmtId="3" fontId="5" fillId="0" borderId="0" xfId="0" applyNumberFormat="1" applyFont="1" applyAlignment="1">
      <alignment horizontal="center"/>
    </xf>
    <xf numFmtId="3" fontId="5" fillId="0" borderId="0" xfId="0" applyNumberFormat="1" applyFont="1"/>
    <xf numFmtId="0" fontId="2" fillId="0" borderId="1" xfId="0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7" fillId="0" borderId="0" xfId="0" applyFont="1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right"/>
    </xf>
    <xf numFmtId="4" fontId="3" fillId="0" borderId="4" xfId="0" applyNumberFormat="1" applyFont="1" applyFill="1" applyBorder="1"/>
    <xf numFmtId="3" fontId="0" fillId="0" borderId="0" xfId="0" applyNumberFormat="1"/>
    <xf numFmtId="0" fontId="3" fillId="0" borderId="4" xfId="0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0" fontId="8" fillId="0" borderId="0" xfId="0" applyFont="1" applyAlignment="1">
      <alignment vertical="center" wrapText="1"/>
    </xf>
    <xf numFmtId="3" fontId="8" fillId="0" borderId="0" xfId="0" applyNumberFormat="1" applyFont="1" applyAlignment="1">
      <alignment vertical="center" wrapText="1"/>
    </xf>
    <xf numFmtId="3" fontId="8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Border="1"/>
    <xf numFmtId="0" fontId="9" fillId="0" borderId="0" xfId="0" applyFont="1"/>
    <xf numFmtId="0" fontId="1" fillId="0" borderId="0" xfId="0" applyFont="1"/>
    <xf numFmtId="3" fontId="1" fillId="4" borderId="0" xfId="3" applyNumberFormat="1" applyFont="1" applyFill="1"/>
    <xf numFmtId="0" fontId="2" fillId="0" borderId="0" xfId="0" applyFont="1" applyAlignment="1">
      <alignment horizontal="center"/>
    </xf>
    <xf numFmtId="165" fontId="10" fillId="0" borderId="0" xfId="0" applyNumberFormat="1" applyFont="1" applyBorder="1"/>
    <xf numFmtId="0" fontId="10" fillId="0" borderId="0" xfId="0" applyFont="1" applyBorder="1"/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66" fontId="10" fillId="0" borderId="0" xfId="1" applyNumberFormat="1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1" fillId="0" borderId="0" xfId="0" applyFont="1" applyBorder="1"/>
    <xf numFmtId="4" fontId="10" fillId="0" borderId="0" xfId="0" applyNumberFormat="1" applyFont="1" applyBorder="1"/>
    <xf numFmtId="167" fontId="10" fillId="0" borderId="0" xfId="1" applyNumberFormat="1" applyFont="1" applyBorder="1" applyAlignment="1">
      <alignment horizontal="left"/>
    </xf>
    <xf numFmtId="4" fontId="10" fillId="0" borderId="0" xfId="0" applyNumberFormat="1" applyFont="1" applyBorder="1" applyAlignment="1">
      <alignment horizontal="center"/>
    </xf>
    <xf numFmtId="168" fontId="10" fillId="0" borderId="0" xfId="1" applyNumberFormat="1" applyFont="1" applyBorder="1"/>
    <xf numFmtId="0" fontId="12" fillId="0" borderId="0" xfId="0" applyFont="1" applyBorder="1" applyAlignment="1">
      <alignment horizontal="center"/>
    </xf>
    <xf numFmtId="3" fontId="12" fillId="0" borderId="0" xfId="0" applyNumberFormat="1" applyFont="1" applyBorder="1" applyAlignment="1">
      <alignment horizontal="center"/>
    </xf>
    <xf numFmtId="3" fontId="11" fillId="2" borderId="0" xfId="3" applyNumberFormat="1" applyFont="1" applyFill="1" applyBorder="1"/>
    <xf numFmtId="3" fontId="11" fillId="3" borderId="0" xfId="3" applyNumberFormat="1" applyFont="1" applyFill="1" applyBorder="1"/>
    <xf numFmtId="3" fontId="11" fillId="4" borderId="0" xfId="3" applyNumberFormat="1" applyFont="1" applyFill="1" applyBorder="1"/>
    <xf numFmtId="2" fontId="10" fillId="0" borderId="0" xfId="0" applyNumberFormat="1" applyFont="1" applyBorder="1" applyAlignment="1">
      <alignment horizontal="center"/>
    </xf>
    <xf numFmtId="4" fontId="3" fillId="0" borderId="4" xfId="0" applyNumberFormat="1" applyFont="1" applyFill="1" applyBorder="1" applyAlignment="1">
      <alignment horizontal="right"/>
    </xf>
  </cellXfs>
  <cellStyles count="4">
    <cellStyle name="Millares [0]" xfId="1" builtinId="6"/>
    <cellStyle name="Normal" xfId="0" builtinId="0"/>
    <cellStyle name="Normal 12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'29-903'!$B$54:$B$56</c:f>
              <c:strCache>
                <c:ptCount val="3"/>
                <c:pt idx="0">
                  <c:v>IFN2:</c:v>
                </c:pt>
                <c:pt idx="1">
                  <c:v>10.682.000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'29-903'!$B$57:$B$70</c:f>
              <c:numCache>
                <c:formatCode>_-* #,##0.0\ _P_t_s_-;\-* #,##0.0\ _P_t_s_-;_-* "-"\ _P_t_s_-;_-@_-</c:formatCode>
                <c:ptCount val="14"/>
                <c:pt idx="0">
                  <c:v>3.4060000000000001</c:v>
                </c:pt>
                <c:pt idx="1">
                  <c:v>2.4039999999999999</c:v>
                </c:pt>
                <c:pt idx="2">
                  <c:v>2.0059999999999998</c:v>
                </c:pt>
                <c:pt idx="3">
                  <c:v>1.282</c:v>
                </c:pt>
                <c:pt idx="4">
                  <c:v>0.75600000000000001</c:v>
                </c:pt>
                <c:pt idx="5">
                  <c:v>0.439</c:v>
                </c:pt>
                <c:pt idx="6">
                  <c:v>0.26600000000000001</c:v>
                </c:pt>
                <c:pt idx="7">
                  <c:v>7.3999999999999996E-2</c:v>
                </c:pt>
                <c:pt idx="8">
                  <c:v>3.1E-2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1E-3</c:v>
                </c:pt>
                <c:pt idx="12">
                  <c:v>2E-3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B2-4EC8-BA99-1CF6C53852DF}"/>
            </c:ext>
          </c:extLst>
        </c:ser>
        <c:ser>
          <c:idx val="1"/>
          <c:order val="1"/>
          <c:tx>
            <c:strRef>
              <c:f>'29-903'!$C$54:$C$56</c:f>
              <c:strCache>
                <c:ptCount val="3"/>
                <c:pt idx="0">
                  <c:v>IFN3:</c:v>
                </c:pt>
                <c:pt idx="1">
                  <c:v>18.528.000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'29-903'!$C$57:$C$70</c:f>
              <c:numCache>
                <c:formatCode>_-* #,##0.0\ _P_t_s_-;\-* #,##0.0\ _P_t_s_-;_-* "-"\ _P_t_s_-;_-@_-</c:formatCode>
                <c:ptCount val="14"/>
                <c:pt idx="0">
                  <c:v>5.944</c:v>
                </c:pt>
                <c:pt idx="1">
                  <c:v>3.798</c:v>
                </c:pt>
                <c:pt idx="2">
                  <c:v>3.0019999999999998</c:v>
                </c:pt>
                <c:pt idx="3">
                  <c:v>2.2570000000000001</c:v>
                </c:pt>
                <c:pt idx="4">
                  <c:v>1.6339999999999999</c:v>
                </c:pt>
                <c:pt idx="5">
                  <c:v>0.96499999999999997</c:v>
                </c:pt>
                <c:pt idx="6">
                  <c:v>0.498</c:v>
                </c:pt>
                <c:pt idx="7">
                  <c:v>0.246</c:v>
                </c:pt>
                <c:pt idx="8">
                  <c:v>9.6000000000000002E-2</c:v>
                </c:pt>
                <c:pt idx="9">
                  <c:v>0.05</c:v>
                </c:pt>
                <c:pt idx="10">
                  <c:v>2.1999999999999999E-2</c:v>
                </c:pt>
                <c:pt idx="11">
                  <c:v>0.01</c:v>
                </c:pt>
                <c:pt idx="12">
                  <c:v>3.0000000000000001E-3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B2-4EC8-BA99-1CF6C53852DF}"/>
            </c:ext>
          </c:extLst>
        </c:ser>
        <c:ser>
          <c:idx val="2"/>
          <c:order val="2"/>
          <c:tx>
            <c:strRef>
              <c:f>'29-903'!$D$54:$D$56</c:f>
              <c:strCache>
                <c:ptCount val="3"/>
                <c:pt idx="0">
                  <c:v>IFN4:</c:v>
                </c:pt>
                <c:pt idx="1">
                  <c:v>16.491.000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'29-903'!$D$57:$D$70</c:f>
              <c:numCache>
                <c:formatCode>_-* #,##0.0\ _P_t_s_-;\-* #,##0.0\ _P_t_s_-;_-* "-"\ _P_t_s_-;_-@_-</c:formatCode>
                <c:ptCount val="14"/>
                <c:pt idx="0">
                  <c:v>3.871</c:v>
                </c:pt>
                <c:pt idx="1">
                  <c:v>2.3380000000000001</c:v>
                </c:pt>
                <c:pt idx="2">
                  <c:v>2.5619999999999998</c:v>
                </c:pt>
                <c:pt idx="3">
                  <c:v>2.5259999999999998</c:v>
                </c:pt>
                <c:pt idx="4">
                  <c:v>1.962</c:v>
                </c:pt>
                <c:pt idx="5">
                  <c:v>1.41</c:v>
                </c:pt>
                <c:pt idx="6">
                  <c:v>0.89500000000000002</c:v>
                </c:pt>
                <c:pt idx="7">
                  <c:v>0.48699999999999999</c:v>
                </c:pt>
                <c:pt idx="8">
                  <c:v>0.24099999999999999</c:v>
                </c:pt>
                <c:pt idx="9">
                  <c:v>9.1999999999999998E-2</c:v>
                </c:pt>
                <c:pt idx="10">
                  <c:v>5.8000000000000003E-2</c:v>
                </c:pt>
                <c:pt idx="11">
                  <c:v>2.4E-2</c:v>
                </c:pt>
                <c:pt idx="12">
                  <c:v>8.9999999999999993E-3</c:v>
                </c:pt>
                <c:pt idx="13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B2-4EC8-BA99-1CF6C5385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532672"/>
        <c:axId val="151534592"/>
      </c:barChart>
      <c:catAx>
        <c:axId val="15153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53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534592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532672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54574283211619"/>
          <c:y val="0.54671593157916765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AF-4001-AB21-821A80E7CD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AF-4001-AB21-821A80E7C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282624"/>
        <c:axId val="152284544"/>
      </c:barChart>
      <c:catAx>
        <c:axId val="1522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28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284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282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F8-4D02-B01F-046914463C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F8-4D02-B01F-046914463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331776"/>
        <c:axId val="152333312"/>
      </c:barChart>
      <c:catAx>
        <c:axId val="15233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33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33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33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88-4125-A2B1-0600DB8561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88-4125-A2B1-0600DB856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609920"/>
        <c:axId val="152611840"/>
      </c:barChart>
      <c:catAx>
        <c:axId val="15260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1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1184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0992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'29-903'!$B$63:$B$70</c:f>
              <c:numCache>
                <c:formatCode>_-* #,##0.0\ _P_t_s_-;\-* #,##0.0\ _P_t_s_-;_-* "-"\ _P_t_s_-;_-@_-</c:formatCode>
                <c:ptCount val="8"/>
                <c:pt idx="0">
                  <c:v>0.26600000000000001</c:v>
                </c:pt>
                <c:pt idx="1">
                  <c:v>7.3999999999999996E-2</c:v>
                </c:pt>
                <c:pt idx="2">
                  <c:v>3.1E-2</c:v>
                </c:pt>
                <c:pt idx="3">
                  <c:v>0.01</c:v>
                </c:pt>
                <c:pt idx="4">
                  <c:v>4.0000000000000001E-3</c:v>
                </c:pt>
                <c:pt idx="5">
                  <c:v>1E-3</c:v>
                </c:pt>
                <c:pt idx="6">
                  <c:v>2E-3</c:v>
                </c:pt>
                <c:pt idx="7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45-4028-9C70-95F1380D20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'29-903'!$C$63:$C$70</c:f>
              <c:numCache>
                <c:formatCode>_-* #,##0.0\ _P_t_s_-;\-* #,##0.0\ _P_t_s_-;_-* "-"\ _P_t_s_-;_-@_-</c:formatCode>
                <c:ptCount val="8"/>
                <c:pt idx="0">
                  <c:v>0.498</c:v>
                </c:pt>
                <c:pt idx="1">
                  <c:v>0.246</c:v>
                </c:pt>
                <c:pt idx="2">
                  <c:v>9.6000000000000002E-2</c:v>
                </c:pt>
                <c:pt idx="3">
                  <c:v>0.05</c:v>
                </c:pt>
                <c:pt idx="4">
                  <c:v>2.1999999999999999E-2</c:v>
                </c:pt>
                <c:pt idx="5">
                  <c:v>0.01</c:v>
                </c:pt>
                <c:pt idx="6">
                  <c:v>3.0000000000000001E-3</c:v>
                </c:pt>
                <c:pt idx="7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45-4028-9C70-95F1380D208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'29-903'!$D$63:$D$70</c:f>
              <c:numCache>
                <c:formatCode>_-* #,##0.0\ _P_t_s_-;\-* #,##0.0\ _P_t_s_-;_-* "-"\ _P_t_s_-;_-@_-</c:formatCode>
                <c:ptCount val="8"/>
                <c:pt idx="0">
                  <c:v>0.89500000000000002</c:v>
                </c:pt>
                <c:pt idx="1">
                  <c:v>0.48699999999999999</c:v>
                </c:pt>
                <c:pt idx="2">
                  <c:v>0.24099999999999999</c:v>
                </c:pt>
                <c:pt idx="3">
                  <c:v>9.1999999999999998E-2</c:v>
                </c:pt>
                <c:pt idx="4">
                  <c:v>5.8000000000000003E-2</c:v>
                </c:pt>
                <c:pt idx="5">
                  <c:v>2.4E-2</c:v>
                </c:pt>
                <c:pt idx="6">
                  <c:v>8.9999999999999993E-3</c:v>
                </c:pt>
                <c:pt idx="7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45-4028-9C70-95F1380D2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672512"/>
        <c:axId val="152674304"/>
      </c:barChart>
      <c:catAx>
        <c:axId val="15267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7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7430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72512"/>
        <c:crosses val="autoZero"/>
        <c:crossBetween val="between"/>
        <c:majorUnit val="0.2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1500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'29-903'!$V$66:$V$70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'29-903'!$W$66:$W$70</c:f>
              <c:numCache>
                <c:formatCode>_-* #,##0.0\ _P_t_s_-;\-* #,##0.0\ _P_t_s_-;_-* "-"\ _P_t_s_-;_-@_-</c:formatCode>
                <c:ptCount val="5"/>
                <c:pt idx="0">
                  <c:v>8.2000000000000003E-2</c:v>
                </c:pt>
                <c:pt idx="1">
                  <c:v>5.5E-2</c:v>
                </c:pt>
                <c:pt idx="2">
                  <c:v>2.9000000000000001E-2</c:v>
                </c:pt>
                <c:pt idx="3">
                  <c:v>1.2E-2</c:v>
                </c:pt>
                <c:pt idx="4">
                  <c:v>4.5999999999999999E-2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9D-47E9-91CC-353D89E1249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'29-903'!$V$66:$V$70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'29-903'!$X$66:$X$70</c:f>
              <c:numCache>
                <c:formatCode>_-* #,##0.0\ _P_t_s_-;\-* #,##0.0\ _P_t_s_-;_-* "-"\ _P_t_s_-;_-@_-</c:formatCode>
                <c:ptCount val="5"/>
                <c:pt idx="0">
                  <c:v>0.161</c:v>
                </c:pt>
                <c:pt idx="1">
                  <c:v>8.7999999999999995E-2</c:v>
                </c:pt>
                <c:pt idx="2">
                  <c:v>4.9000000000000002E-2</c:v>
                </c:pt>
                <c:pt idx="3">
                  <c:v>3.2000000000000001E-2</c:v>
                </c:pt>
                <c:pt idx="4">
                  <c:v>7.5999999999999998E-2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9D-47E9-91CC-353D89E1249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'29-903'!$V$66:$V$70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'29-903'!$Y$66:$Y$70</c:f>
              <c:numCache>
                <c:formatCode>_-* #,##0.0\ _P_t_s_-;\-* #,##0.0\ _P_t_s_-;_-* "-"\ _P_t_s_-;_-@_-</c:formatCode>
                <c:ptCount val="5"/>
                <c:pt idx="0">
                  <c:v>0.161</c:v>
                </c:pt>
                <c:pt idx="1">
                  <c:v>0.114</c:v>
                </c:pt>
                <c:pt idx="2">
                  <c:v>6.6000000000000003E-2</c:v>
                </c:pt>
                <c:pt idx="3">
                  <c:v>2.8000000000000001E-2</c:v>
                </c:pt>
                <c:pt idx="4">
                  <c:v>7.8E-2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9D-47E9-91CC-353D89E12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5.000000000000001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D3-4A6F-A627-2ACE8BAF14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D3-4A6F-A627-2ACE8BAF1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52512"/>
        <c:axId val="152754048"/>
      </c:barChart>
      <c:catAx>
        <c:axId val="15275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5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540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5251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7C-4229-A6CA-4F3F6C3285C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7C-4229-A6CA-4F3F6C328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908928"/>
        <c:axId val="152910848"/>
      </c:barChart>
      <c:catAx>
        <c:axId val="15290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91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9108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908928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AC-4297-B8F4-17B019CD690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AC-4297-B8F4-17B019CD6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945792"/>
        <c:axId val="152947328"/>
      </c:barChart>
      <c:catAx>
        <c:axId val="152945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94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947328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94579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EF-45DF-827D-7BFE8C5C2D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EF-45DF-827D-7BFE8C5C2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490432"/>
        <c:axId val="227492224"/>
      </c:barChart>
      <c:catAx>
        <c:axId val="22749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749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7492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7490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91-451E-89FC-7E499DA98E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91-451E-89FC-7E499DA98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517568"/>
        <c:axId val="227519488"/>
      </c:barChart>
      <c:catAx>
        <c:axId val="22751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751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75194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751756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86-42D9-B07A-C2CF235557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86-42D9-B07A-C2CF23555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573632"/>
        <c:axId val="151575552"/>
      </c:barChart>
      <c:catAx>
        <c:axId val="15157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5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57555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57363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97-4CA6-BFD2-2161789664C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97-4CA6-BFD2-216178966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101824"/>
        <c:axId val="259103360"/>
      </c:barChart>
      <c:catAx>
        <c:axId val="25910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910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10336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910182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'29-903'!$M$54:$M$56</c:f>
              <c:strCache>
                <c:ptCount val="3"/>
                <c:pt idx="0">
                  <c:v>IFN2:</c:v>
                </c:pt>
                <c:pt idx="1">
                  <c:v>7.865.000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'29-903'!$M$57:$M$70</c:f>
              <c:numCache>
                <c:formatCode>_-* #,##0.0\ _P_t_s_-;\-* #,##0.0\ _P_t_s_-;_-* "-"\ _P_t_s_-;_-@_-</c:formatCode>
                <c:ptCount val="14"/>
                <c:pt idx="0">
                  <c:v>2.8959999999999999</c:v>
                </c:pt>
                <c:pt idx="1">
                  <c:v>1.5069999999999999</c:v>
                </c:pt>
                <c:pt idx="2">
                  <c:v>1.147</c:v>
                </c:pt>
                <c:pt idx="3">
                  <c:v>0.84</c:v>
                </c:pt>
                <c:pt idx="4">
                  <c:v>0.56899999999999995</c:v>
                </c:pt>
                <c:pt idx="5">
                  <c:v>0.40500000000000003</c:v>
                </c:pt>
                <c:pt idx="6">
                  <c:v>0.253</c:v>
                </c:pt>
                <c:pt idx="7">
                  <c:v>0.14299999999999999</c:v>
                </c:pt>
                <c:pt idx="8">
                  <c:v>5.0999999999999997E-2</c:v>
                </c:pt>
                <c:pt idx="9">
                  <c:v>2.3E-2</c:v>
                </c:pt>
                <c:pt idx="10">
                  <c:v>1.7999999999999999E-2</c:v>
                </c:pt>
                <c:pt idx="11">
                  <c:v>7.0000000000000001E-3</c:v>
                </c:pt>
                <c:pt idx="12">
                  <c:v>4.0000000000000001E-3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B8-497F-B9A6-360269C6080E}"/>
            </c:ext>
          </c:extLst>
        </c:ser>
        <c:ser>
          <c:idx val="1"/>
          <c:order val="1"/>
          <c:tx>
            <c:strRef>
              <c:f>'29-903'!$N$54:$N$56</c:f>
              <c:strCache>
                <c:ptCount val="3"/>
                <c:pt idx="0">
                  <c:v>IFN3:</c:v>
                </c:pt>
                <c:pt idx="1">
                  <c:v>19.363.000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'29-903'!$N$57:$N$70</c:f>
              <c:numCache>
                <c:formatCode>_-* #,##0.0\ _P_t_s_-;\-* #,##0.0\ _P_t_s_-;_-* "-"\ _P_t_s_-;_-@_-</c:formatCode>
                <c:ptCount val="14"/>
                <c:pt idx="0">
                  <c:v>7.782</c:v>
                </c:pt>
                <c:pt idx="1">
                  <c:v>3.8220000000000001</c:v>
                </c:pt>
                <c:pt idx="2">
                  <c:v>2.5230000000000001</c:v>
                </c:pt>
                <c:pt idx="3">
                  <c:v>1.9390000000000001</c:v>
                </c:pt>
                <c:pt idx="4">
                  <c:v>1.2689999999999999</c:v>
                </c:pt>
                <c:pt idx="5">
                  <c:v>0.85699999999999998</c:v>
                </c:pt>
                <c:pt idx="6">
                  <c:v>0.55100000000000005</c:v>
                </c:pt>
                <c:pt idx="7">
                  <c:v>0.36199999999999999</c:v>
                </c:pt>
                <c:pt idx="8">
                  <c:v>0.14299999999999999</c:v>
                </c:pt>
                <c:pt idx="9">
                  <c:v>0.06</c:v>
                </c:pt>
                <c:pt idx="10">
                  <c:v>3.5000000000000003E-2</c:v>
                </c:pt>
                <c:pt idx="11">
                  <c:v>0.01</c:v>
                </c:pt>
                <c:pt idx="12">
                  <c:v>6.0000000000000001E-3</c:v>
                </c:pt>
                <c:pt idx="13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B8-497F-B9A6-360269C6080E}"/>
            </c:ext>
          </c:extLst>
        </c:ser>
        <c:ser>
          <c:idx val="2"/>
          <c:order val="2"/>
          <c:tx>
            <c:strRef>
              <c:f>'29-903'!$O$54:$O$56</c:f>
              <c:strCache>
                <c:ptCount val="3"/>
                <c:pt idx="0">
                  <c:v>IFN4:</c:v>
                </c:pt>
                <c:pt idx="1">
                  <c:v>11.681.000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'29-903'!$O$57:$O$70</c:f>
              <c:numCache>
                <c:formatCode>_-* #,##0.0\ _P_t_s_-;\-* #,##0.0\ _P_t_s_-;_-* "-"\ _P_t_s_-;_-@_-</c:formatCode>
                <c:ptCount val="14"/>
                <c:pt idx="0">
                  <c:v>3.266</c:v>
                </c:pt>
                <c:pt idx="1">
                  <c:v>2.09</c:v>
                </c:pt>
                <c:pt idx="2">
                  <c:v>1.7050000000000001</c:v>
                </c:pt>
                <c:pt idx="3">
                  <c:v>1.18</c:v>
                </c:pt>
                <c:pt idx="4">
                  <c:v>1.085</c:v>
                </c:pt>
                <c:pt idx="5">
                  <c:v>0.90800000000000003</c:v>
                </c:pt>
                <c:pt idx="6">
                  <c:v>0.57099999999999995</c:v>
                </c:pt>
                <c:pt idx="7">
                  <c:v>0.41899999999999998</c:v>
                </c:pt>
                <c:pt idx="8">
                  <c:v>0.20899999999999999</c:v>
                </c:pt>
                <c:pt idx="9">
                  <c:v>0.13</c:v>
                </c:pt>
                <c:pt idx="10">
                  <c:v>0.06</c:v>
                </c:pt>
                <c:pt idx="11">
                  <c:v>2.1999999999999999E-2</c:v>
                </c:pt>
                <c:pt idx="12">
                  <c:v>1.4E-2</c:v>
                </c:pt>
                <c:pt idx="13">
                  <c:v>2.1999999999999999E-2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B8-497F-B9A6-360269C60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0123852892209"/>
          <c:y val="0.51565445623644868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'29-903'!$M$62:$M$70</c:f>
              <c:numCache>
                <c:formatCode>_-* #,##0.0\ _P_t_s_-;\-* #,##0.0\ _P_t_s_-;_-* "-"\ _P_t_s_-;_-@_-</c:formatCode>
                <c:ptCount val="9"/>
                <c:pt idx="0">
                  <c:v>0.40500000000000003</c:v>
                </c:pt>
                <c:pt idx="1">
                  <c:v>0.253</c:v>
                </c:pt>
                <c:pt idx="2">
                  <c:v>0.14299999999999999</c:v>
                </c:pt>
                <c:pt idx="3">
                  <c:v>5.0999999999999997E-2</c:v>
                </c:pt>
                <c:pt idx="4">
                  <c:v>2.3E-2</c:v>
                </c:pt>
                <c:pt idx="5">
                  <c:v>1.7999999999999999E-2</c:v>
                </c:pt>
                <c:pt idx="6">
                  <c:v>7.0000000000000001E-3</c:v>
                </c:pt>
                <c:pt idx="7">
                  <c:v>4.0000000000000001E-3</c:v>
                </c:pt>
                <c:pt idx="8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24-4558-A4AF-023DBADED60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'29-903'!$N$62:$N$70</c:f>
              <c:numCache>
                <c:formatCode>_-* #,##0.0\ _P_t_s_-;\-* #,##0.0\ _P_t_s_-;_-* "-"\ _P_t_s_-;_-@_-</c:formatCode>
                <c:ptCount val="9"/>
                <c:pt idx="0">
                  <c:v>0.85699999999999998</c:v>
                </c:pt>
                <c:pt idx="1">
                  <c:v>0.55100000000000005</c:v>
                </c:pt>
                <c:pt idx="2">
                  <c:v>0.36199999999999999</c:v>
                </c:pt>
                <c:pt idx="3">
                  <c:v>0.14299999999999999</c:v>
                </c:pt>
                <c:pt idx="4">
                  <c:v>0.06</c:v>
                </c:pt>
                <c:pt idx="5">
                  <c:v>3.5000000000000003E-2</c:v>
                </c:pt>
                <c:pt idx="6">
                  <c:v>0.01</c:v>
                </c:pt>
                <c:pt idx="7">
                  <c:v>6.0000000000000001E-3</c:v>
                </c:pt>
                <c:pt idx="8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24-4558-A4AF-023DBADED60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'29-903'!$O$62:$O$70</c:f>
              <c:numCache>
                <c:formatCode>_-* #,##0.0\ _P_t_s_-;\-* #,##0.0\ _P_t_s_-;_-* "-"\ _P_t_s_-;_-@_-</c:formatCode>
                <c:ptCount val="9"/>
                <c:pt idx="0">
                  <c:v>0.90800000000000003</c:v>
                </c:pt>
                <c:pt idx="1">
                  <c:v>0.57099999999999995</c:v>
                </c:pt>
                <c:pt idx="2">
                  <c:v>0.41899999999999998</c:v>
                </c:pt>
                <c:pt idx="3">
                  <c:v>0.20899999999999999</c:v>
                </c:pt>
                <c:pt idx="4">
                  <c:v>0.13</c:v>
                </c:pt>
                <c:pt idx="5">
                  <c:v>0.06</c:v>
                </c:pt>
                <c:pt idx="6">
                  <c:v>2.1999999999999999E-2</c:v>
                </c:pt>
                <c:pt idx="7">
                  <c:v>1.4E-2</c:v>
                </c:pt>
                <c:pt idx="8">
                  <c:v>2.1999999999999999E-2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24-4558-A4AF-023DBADED6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25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'29-903'!$H$54:$H$56</c:f>
              <c:strCache>
                <c:ptCount val="3"/>
                <c:pt idx="0">
                  <c:v>IFN2:</c:v>
                </c:pt>
                <c:pt idx="1">
                  <c:v>7.364.000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'29-903'!$H$57:$H$70</c:f>
              <c:numCache>
                <c:formatCode>_-* #,##0.0\ _P_t_s_-;\-* #,##0.0\ _P_t_s_-;_-* "-"\ _P_t_s_-;_-@_-</c:formatCode>
                <c:ptCount val="14"/>
                <c:pt idx="0">
                  <c:v>4.5469999999999997</c:v>
                </c:pt>
                <c:pt idx="1">
                  <c:v>1.3460000000000001</c:v>
                </c:pt>
                <c:pt idx="2">
                  <c:v>0.57099999999999995</c:v>
                </c:pt>
                <c:pt idx="3">
                  <c:v>0.26400000000000001</c:v>
                </c:pt>
                <c:pt idx="4">
                  <c:v>0.20100000000000001</c:v>
                </c:pt>
                <c:pt idx="5">
                  <c:v>0.16900000000000001</c:v>
                </c:pt>
                <c:pt idx="6">
                  <c:v>9.9000000000000005E-2</c:v>
                </c:pt>
                <c:pt idx="7">
                  <c:v>6.8000000000000005E-2</c:v>
                </c:pt>
                <c:pt idx="8">
                  <c:v>4.2000000000000003E-2</c:v>
                </c:pt>
                <c:pt idx="9">
                  <c:v>2.1000000000000001E-2</c:v>
                </c:pt>
                <c:pt idx="10">
                  <c:v>1.4E-2</c:v>
                </c:pt>
                <c:pt idx="11">
                  <c:v>6.0000000000000001E-3</c:v>
                </c:pt>
                <c:pt idx="12">
                  <c:v>5.0000000000000001E-3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82-4295-A261-05BA4DFD614A}"/>
            </c:ext>
          </c:extLst>
        </c:ser>
        <c:ser>
          <c:idx val="1"/>
          <c:order val="1"/>
          <c:tx>
            <c:strRef>
              <c:f>'29-903'!$I$54:$I$56</c:f>
              <c:strCache>
                <c:ptCount val="3"/>
                <c:pt idx="0">
                  <c:v>IFN3:</c:v>
                </c:pt>
                <c:pt idx="1">
                  <c:v>19.151.000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'29-903'!$I$57:$I$70</c:f>
              <c:numCache>
                <c:formatCode>_-* #,##0.0\ _P_t_s_-;\-* #,##0.0\ _P_t_s_-;_-* "-"\ _P_t_s_-;_-@_-</c:formatCode>
                <c:ptCount val="14"/>
                <c:pt idx="0">
                  <c:v>10.476000000000001</c:v>
                </c:pt>
                <c:pt idx="1">
                  <c:v>3.9950000000000001</c:v>
                </c:pt>
                <c:pt idx="2">
                  <c:v>2.0859999999999999</c:v>
                </c:pt>
                <c:pt idx="3">
                  <c:v>0.91800000000000004</c:v>
                </c:pt>
                <c:pt idx="4">
                  <c:v>0.61499999999999999</c:v>
                </c:pt>
                <c:pt idx="5">
                  <c:v>0.39300000000000002</c:v>
                </c:pt>
                <c:pt idx="6">
                  <c:v>0.26500000000000001</c:v>
                </c:pt>
                <c:pt idx="7">
                  <c:v>0.16400000000000001</c:v>
                </c:pt>
                <c:pt idx="8">
                  <c:v>8.6999999999999994E-2</c:v>
                </c:pt>
                <c:pt idx="9">
                  <c:v>5.7000000000000002E-2</c:v>
                </c:pt>
                <c:pt idx="10">
                  <c:v>3.5000000000000003E-2</c:v>
                </c:pt>
                <c:pt idx="11">
                  <c:v>2.3E-2</c:v>
                </c:pt>
                <c:pt idx="12">
                  <c:v>8.0000000000000002E-3</c:v>
                </c:pt>
                <c:pt idx="13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82-4295-A261-05BA4DFD614A}"/>
            </c:ext>
          </c:extLst>
        </c:ser>
        <c:ser>
          <c:idx val="2"/>
          <c:order val="2"/>
          <c:tx>
            <c:strRef>
              <c:f>'29-903'!$J$54:$J$56</c:f>
              <c:strCache>
                <c:ptCount val="3"/>
                <c:pt idx="0">
                  <c:v>IFN4:</c:v>
                </c:pt>
                <c:pt idx="1">
                  <c:v>35.305.000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'29-903'!$J$57:$J$70</c:f>
              <c:numCache>
                <c:formatCode>_-* #,##0.0\ _P_t_s_-;\-* #,##0.0\ _P_t_s_-;_-* "-"\ _P_t_s_-;_-@_-</c:formatCode>
                <c:ptCount val="14"/>
                <c:pt idx="0">
                  <c:v>23.172999999999998</c:v>
                </c:pt>
                <c:pt idx="1">
                  <c:v>5.9749999999999996</c:v>
                </c:pt>
                <c:pt idx="2">
                  <c:v>2.681</c:v>
                </c:pt>
                <c:pt idx="3">
                  <c:v>1.496</c:v>
                </c:pt>
                <c:pt idx="4">
                  <c:v>0.71499999999999997</c:v>
                </c:pt>
                <c:pt idx="5">
                  <c:v>0.47299999999999998</c:v>
                </c:pt>
                <c:pt idx="6">
                  <c:v>0.33200000000000002</c:v>
                </c:pt>
                <c:pt idx="7">
                  <c:v>0.16700000000000001</c:v>
                </c:pt>
                <c:pt idx="8">
                  <c:v>0.106</c:v>
                </c:pt>
                <c:pt idx="9">
                  <c:v>6.9000000000000006E-2</c:v>
                </c:pt>
                <c:pt idx="10">
                  <c:v>4.2000000000000003E-2</c:v>
                </c:pt>
                <c:pt idx="11">
                  <c:v>2.5999999999999999E-2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82-4295-A261-05BA4DFD6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2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1870556226238307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'29-903'!$H$59:$H$70</c:f>
              <c:numCache>
                <c:formatCode>_-* #,##0.0\ _P_t_s_-;\-* #,##0.0\ _P_t_s_-;_-* "-"\ _P_t_s_-;_-@_-</c:formatCode>
                <c:ptCount val="12"/>
                <c:pt idx="0">
                  <c:v>0.57099999999999995</c:v>
                </c:pt>
                <c:pt idx="1">
                  <c:v>0.26400000000000001</c:v>
                </c:pt>
                <c:pt idx="2">
                  <c:v>0.20100000000000001</c:v>
                </c:pt>
                <c:pt idx="3">
                  <c:v>0.16900000000000001</c:v>
                </c:pt>
                <c:pt idx="4">
                  <c:v>9.9000000000000005E-2</c:v>
                </c:pt>
                <c:pt idx="5">
                  <c:v>6.8000000000000005E-2</c:v>
                </c:pt>
                <c:pt idx="6">
                  <c:v>4.2000000000000003E-2</c:v>
                </c:pt>
                <c:pt idx="7">
                  <c:v>2.1000000000000001E-2</c:v>
                </c:pt>
                <c:pt idx="8">
                  <c:v>1.4E-2</c:v>
                </c:pt>
                <c:pt idx="9">
                  <c:v>6.0000000000000001E-3</c:v>
                </c:pt>
                <c:pt idx="10">
                  <c:v>5.0000000000000001E-3</c:v>
                </c:pt>
                <c:pt idx="11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76-442A-BC36-BFAA29360F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'29-903'!$I$59:$I$70</c:f>
              <c:numCache>
                <c:formatCode>_-* #,##0.0\ _P_t_s_-;\-* #,##0.0\ _P_t_s_-;_-* "-"\ _P_t_s_-;_-@_-</c:formatCode>
                <c:ptCount val="12"/>
                <c:pt idx="0">
                  <c:v>2.0859999999999999</c:v>
                </c:pt>
                <c:pt idx="1">
                  <c:v>0.91800000000000004</c:v>
                </c:pt>
                <c:pt idx="2">
                  <c:v>0.61499999999999999</c:v>
                </c:pt>
                <c:pt idx="3">
                  <c:v>0.39300000000000002</c:v>
                </c:pt>
                <c:pt idx="4">
                  <c:v>0.26500000000000001</c:v>
                </c:pt>
                <c:pt idx="5">
                  <c:v>0.16400000000000001</c:v>
                </c:pt>
                <c:pt idx="6">
                  <c:v>8.6999999999999994E-2</c:v>
                </c:pt>
                <c:pt idx="7">
                  <c:v>5.7000000000000002E-2</c:v>
                </c:pt>
                <c:pt idx="8">
                  <c:v>3.5000000000000003E-2</c:v>
                </c:pt>
                <c:pt idx="9">
                  <c:v>2.3E-2</c:v>
                </c:pt>
                <c:pt idx="10">
                  <c:v>8.0000000000000002E-3</c:v>
                </c:pt>
                <c:pt idx="11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76-442A-BC36-BFAA29360F6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'29-903'!$J$59:$J$70</c:f>
              <c:numCache>
                <c:formatCode>_-* #,##0.0\ _P_t_s_-;\-* #,##0.0\ _P_t_s_-;_-* "-"\ _P_t_s_-;_-@_-</c:formatCode>
                <c:ptCount val="12"/>
                <c:pt idx="0">
                  <c:v>2.681</c:v>
                </c:pt>
                <c:pt idx="1">
                  <c:v>1.496</c:v>
                </c:pt>
                <c:pt idx="2">
                  <c:v>0.71499999999999997</c:v>
                </c:pt>
                <c:pt idx="3">
                  <c:v>0.47299999999999998</c:v>
                </c:pt>
                <c:pt idx="4">
                  <c:v>0.33200000000000002</c:v>
                </c:pt>
                <c:pt idx="5">
                  <c:v>0.16700000000000001</c:v>
                </c:pt>
                <c:pt idx="6">
                  <c:v>0.106</c:v>
                </c:pt>
                <c:pt idx="7">
                  <c:v>6.9000000000000006E-2</c:v>
                </c:pt>
                <c:pt idx="8">
                  <c:v>4.2000000000000003E-2</c:v>
                </c:pt>
                <c:pt idx="9">
                  <c:v>2.5999999999999999E-2</c:v>
                </c:pt>
                <c:pt idx="10">
                  <c:v>0.01</c:v>
                </c:pt>
                <c:pt idx="11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76-442A-BC36-BFAA29360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canariensis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'29-903'!$AG$54:$AG$56</c:f>
              <c:strCache>
                <c:ptCount val="3"/>
                <c:pt idx="0">
                  <c:v>IFN2:</c:v>
                </c:pt>
                <c:pt idx="1">
                  <c:v>851.000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'29-903'!$AG$57:$AG$70</c:f>
              <c:numCache>
                <c:formatCode>_-* #,##0.0\ _P_t_s_-;\-* #,##0.0\ _P_t_s_-;_-* "-"\ _P_t_s_-;_-@_-</c:formatCode>
                <c:ptCount val="14"/>
                <c:pt idx="0">
                  <c:v>0.248</c:v>
                </c:pt>
                <c:pt idx="1">
                  <c:v>0.26</c:v>
                </c:pt>
                <c:pt idx="2">
                  <c:v>7.5999999999999998E-2</c:v>
                </c:pt>
                <c:pt idx="3">
                  <c:v>0.06</c:v>
                </c:pt>
                <c:pt idx="4">
                  <c:v>3.1E-2</c:v>
                </c:pt>
                <c:pt idx="5">
                  <c:v>2.4E-2</c:v>
                </c:pt>
                <c:pt idx="6">
                  <c:v>2.8000000000000001E-2</c:v>
                </c:pt>
                <c:pt idx="7">
                  <c:v>1.2E-2</c:v>
                </c:pt>
                <c:pt idx="8">
                  <c:v>2.1999999999999999E-2</c:v>
                </c:pt>
                <c:pt idx="9">
                  <c:v>1.0999999999999999E-2</c:v>
                </c:pt>
                <c:pt idx="10">
                  <c:v>1.7999999999999999E-2</c:v>
                </c:pt>
                <c:pt idx="11">
                  <c:v>0.01</c:v>
                </c:pt>
                <c:pt idx="12">
                  <c:v>6.0000000000000001E-3</c:v>
                </c:pt>
                <c:pt idx="13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AF-4FDB-BB2F-14C00E8628C4}"/>
            </c:ext>
          </c:extLst>
        </c:ser>
        <c:ser>
          <c:idx val="1"/>
          <c:order val="1"/>
          <c:tx>
            <c:strRef>
              <c:f>'29-903'!$AH$54:$AH$56</c:f>
              <c:strCache>
                <c:ptCount val="3"/>
                <c:pt idx="0">
                  <c:v>IFN3:</c:v>
                </c:pt>
                <c:pt idx="1">
                  <c:v>1.383.000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'29-903'!$AH$57:$AH$70</c:f>
              <c:numCache>
                <c:formatCode>_-* #,##0.0\ _P_t_s_-;\-* #,##0.0\ _P_t_s_-;_-* "-"\ _P_t_s_-;_-@_-</c:formatCode>
                <c:ptCount val="14"/>
                <c:pt idx="0">
                  <c:v>9.4E-2</c:v>
                </c:pt>
                <c:pt idx="1">
                  <c:v>0.40100000000000002</c:v>
                </c:pt>
                <c:pt idx="2">
                  <c:v>0.27900000000000003</c:v>
                </c:pt>
                <c:pt idx="3">
                  <c:v>0.13200000000000001</c:v>
                </c:pt>
                <c:pt idx="4">
                  <c:v>8.4000000000000005E-2</c:v>
                </c:pt>
                <c:pt idx="5">
                  <c:v>7.1999999999999995E-2</c:v>
                </c:pt>
                <c:pt idx="6">
                  <c:v>5.7000000000000002E-2</c:v>
                </c:pt>
                <c:pt idx="7">
                  <c:v>5.0999999999999997E-2</c:v>
                </c:pt>
                <c:pt idx="8">
                  <c:v>0.03</c:v>
                </c:pt>
                <c:pt idx="9">
                  <c:v>0.03</c:v>
                </c:pt>
                <c:pt idx="10">
                  <c:v>2.8000000000000001E-2</c:v>
                </c:pt>
                <c:pt idx="11">
                  <c:v>2.4E-2</c:v>
                </c:pt>
                <c:pt idx="12">
                  <c:v>1.2999999999999999E-2</c:v>
                </c:pt>
                <c:pt idx="13">
                  <c:v>8.7999999999999995E-2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AF-4FDB-BB2F-14C00E8628C4}"/>
            </c:ext>
          </c:extLst>
        </c:ser>
        <c:ser>
          <c:idx val="2"/>
          <c:order val="2"/>
          <c:tx>
            <c:strRef>
              <c:f>'29-903'!$AI$54:$AI$56</c:f>
              <c:strCache>
                <c:ptCount val="3"/>
                <c:pt idx="0">
                  <c:v>IFN4:</c:v>
                </c:pt>
                <c:pt idx="1">
                  <c:v>1.382.000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'29-903'!$AI$57:$AI$70</c:f>
              <c:numCache>
                <c:formatCode>_-* #,##0.0\ _P_t_s_-;\-* #,##0.0\ _P_t_s_-;_-* "-"\ _P_t_s_-;_-@_-</c:formatCode>
                <c:ptCount val="14"/>
                <c:pt idx="0">
                  <c:v>0.20699999999999999</c:v>
                </c:pt>
                <c:pt idx="1">
                  <c:v>0.25700000000000001</c:v>
                </c:pt>
                <c:pt idx="2">
                  <c:v>0.20499999999999999</c:v>
                </c:pt>
                <c:pt idx="3">
                  <c:v>0.192</c:v>
                </c:pt>
                <c:pt idx="4">
                  <c:v>0.123</c:v>
                </c:pt>
                <c:pt idx="5">
                  <c:v>7.0000000000000007E-2</c:v>
                </c:pt>
                <c:pt idx="6">
                  <c:v>5.1999999999999998E-2</c:v>
                </c:pt>
                <c:pt idx="7">
                  <c:v>5.8999999999999997E-2</c:v>
                </c:pt>
                <c:pt idx="8">
                  <c:v>4.2999999999999997E-2</c:v>
                </c:pt>
                <c:pt idx="9">
                  <c:v>2.1000000000000001E-2</c:v>
                </c:pt>
                <c:pt idx="10">
                  <c:v>3.1E-2</c:v>
                </c:pt>
                <c:pt idx="11">
                  <c:v>2.5999999999999999E-2</c:v>
                </c:pt>
                <c:pt idx="12">
                  <c:v>1.7999999999999999E-2</c:v>
                </c:pt>
                <c:pt idx="13">
                  <c:v>7.8E-2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AF-4FDB-BB2F-14C00E862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0.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5.000000000000001E-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2175666828831746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'29-903'!$AF$63:$AF$70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'29-903'!$AG$63:$AG$70</c:f>
              <c:numCache>
                <c:formatCode>_-* #,##0.0\ _P_t_s_-;\-* #,##0.0\ _P_t_s_-;_-* "-"\ _P_t_s_-;_-@_-</c:formatCode>
                <c:ptCount val="8"/>
                <c:pt idx="0">
                  <c:v>2.8000000000000001E-2</c:v>
                </c:pt>
                <c:pt idx="1">
                  <c:v>1.2E-2</c:v>
                </c:pt>
                <c:pt idx="2">
                  <c:v>2.1999999999999999E-2</c:v>
                </c:pt>
                <c:pt idx="3">
                  <c:v>1.0999999999999999E-2</c:v>
                </c:pt>
                <c:pt idx="4">
                  <c:v>1.7999999999999999E-2</c:v>
                </c:pt>
                <c:pt idx="5">
                  <c:v>0.01</c:v>
                </c:pt>
                <c:pt idx="6">
                  <c:v>6.0000000000000001E-3</c:v>
                </c:pt>
                <c:pt idx="7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D9-4B94-9ECF-185B400F5AB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'29-903'!$AF$63:$AF$70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'29-903'!$AH$63:$AH$70</c:f>
              <c:numCache>
                <c:formatCode>_-* #,##0.0\ _P_t_s_-;\-* #,##0.0\ _P_t_s_-;_-* "-"\ _P_t_s_-;_-@_-</c:formatCode>
                <c:ptCount val="8"/>
                <c:pt idx="0">
                  <c:v>5.7000000000000002E-2</c:v>
                </c:pt>
                <c:pt idx="1">
                  <c:v>5.0999999999999997E-2</c:v>
                </c:pt>
                <c:pt idx="2">
                  <c:v>0.03</c:v>
                </c:pt>
                <c:pt idx="3">
                  <c:v>0.03</c:v>
                </c:pt>
                <c:pt idx="4">
                  <c:v>2.8000000000000001E-2</c:v>
                </c:pt>
                <c:pt idx="5">
                  <c:v>2.4E-2</c:v>
                </c:pt>
                <c:pt idx="6">
                  <c:v>1.2999999999999999E-2</c:v>
                </c:pt>
                <c:pt idx="7">
                  <c:v>8.7999999999999995E-2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D9-4B94-9ECF-185B400F5AB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'29-903'!$AF$63:$AF$70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'29-903'!$AI$63:$AI$70</c:f>
              <c:numCache>
                <c:formatCode>_-* #,##0.0\ _P_t_s_-;\-* #,##0.0\ _P_t_s_-;_-* "-"\ _P_t_s_-;_-@_-</c:formatCode>
                <c:ptCount val="8"/>
                <c:pt idx="0">
                  <c:v>5.1999999999999998E-2</c:v>
                </c:pt>
                <c:pt idx="1">
                  <c:v>5.8999999999999997E-2</c:v>
                </c:pt>
                <c:pt idx="2">
                  <c:v>4.2999999999999997E-2</c:v>
                </c:pt>
                <c:pt idx="3">
                  <c:v>2.1000000000000001E-2</c:v>
                </c:pt>
                <c:pt idx="4">
                  <c:v>3.1E-2</c:v>
                </c:pt>
                <c:pt idx="5">
                  <c:v>2.5999999999999999E-2</c:v>
                </c:pt>
                <c:pt idx="6">
                  <c:v>1.7999999999999999E-2</c:v>
                </c:pt>
                <c:pt idx="7">
                  <c:v>7.8E-2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D9-4B94-9ECF-185B400F5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2.000000000000000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Eucalyptus camaldulensis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'29-903'!$AQ$54:$AQ$56</c:f>
              <c:strCache>
                <c:ptCount val="3"/>
                <c:pt idx="0">
                  <c:v>IFN2:</c:v>
                </c:pt>
                <c:pt idx="1">
                  <c:v>291.000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'29-903'!$AQ$57:$AQ$70</c:f>
              <c:numCache>
                <c:formatCode>_-* #,##0.0\ _P_t_s_-;\-* #,##0.0\ _P_t_s_-;_-* "-"\ _P_t_s_-;_-@_-</c:formatCode>
                <c:ptCount val="14"/>
                <c:pt idx="0">
                  <c:v>1.2999999999999999E-2</c:v>
                </c:pt>
                <c:pt idx="1">
                  <c:v>7.5999999999999998E-2</c:v>
                </c:pt>
                <c:pt idx="2">
                  <c:v>8.4000000000000005E-2</c:v>
                </c:pt>
                <c:pt idx="3">
                  <c:v>4.2000000000000003E-2</c:v>
                </c:pt>
                <c:pt idx="4">
                  <c:v>4.4999999999999998E-2</c:v>
                </c:pt>
                <c:pt idx="5">
                  <c:v>1.2E-2</c:v>
                </c:pt>
                <c:pt idx="6">
                  <c:v>7.0000000000000001E-3</c:v>
                </c:pt>
                <c:pt idx="7">
                  <c:v>7.0000000000000001E-3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9D-4486-8231-CF9116FDB141}"/>
            </c:ext>
          </c:extLst>
        </c:ser>
        <c:ser>
          <c:idx val="1"/>
          <c:order val="1"/>
          <c:tx>
            <c:strRef>
              <c:f>'29-903'!$AR$54:$AR$56</c:f>
              <c:strCache>
                <c:ptCount val="3"/>
                <c:pt idx="0">
                  <c:v>IFN3:</c:v>
                </c:pt>
                <c:pt idx="1">
                  <c:v>382.000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'29-903'!$AR$57:$AR$70</c:f>
              <c:numCache>
                <c:formatCode>_-* #,##0.0\ _P_t_s_-;\-* #,##0.0\ _P_t_s_-;_-* "-"\ _P_t_s_-;_-@_-</c:formatCode>
                <c:ptCount val="14"/>
                <c:pt idx="0">
                  <c:v>9.5000000000000001E-2</c:v>
                </c:pt>
                <c:pt idx="1">
                  <c:v>6.6000000000000003E-2</c:v>
                </c:pt>
                <c:pt idx="2">
                  <c:v>2.8000000000000001E-2</c:v>
                </c:pt>
                <c:pt idx="3">
                  <c:v>3.9E-2</c:v>
                </c:pt>
                <c:pt idx="4">
                  <c:v>3.4000000000000002E-2</c:v>
                </c:pt>
                <c:pt idx="5">
                  <c:v>0.03</c:v>
                </c:pt>
                <c:pt idx="6">
                  <c:v>3.2000000000000001E-2</c:v>
                </c:pt>
                <c:pt idx="7">
                  <c:v>1.7000000000000001E-2</c:v>
                </c:pt>
                <c:pt idx="8">
                  <c:v>1.6E-2</c:v>
                </c:pt>
                <c:pt idx="9">
                  <c:v>8.0000000000000002E-3</c:v>
                </c:pt>
                <c:pt idx="10">
                  <c:v>6.0000000000000001E-3</c:v>
                </c:pt>
                <c:pt idx="11">
                  <c:v>4.0000000000000001E-3</c:v>
                </c:pt>
                <c:pt idx="12">
                  <c:v>3.0000000000000001E-3</c:v>
                </c:pt>
                <c:pt idx="13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9D-4486-8231-CF9116FDB141}"/>
            </c:ext>
          </c:extLst>
        </c:ser>
        <c:ser>
          <c:idx val="2"/>
          <c:order val="2"/>
          <c:tx>
            <c:strRef>
              <c:f>'29-903'!$AS$54:$AS$56</c:f>
              <c:strCache>
                <c:ptCount val="3"/>
                <c:pt idx="0">
                  <c:v>IFN4:</c:v>
                </c:pt>
                <c:pt idx="1">
                  <c:v>1.051.000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'29-903'!$AS$57:$AS$70</c:f>
              <c:numCache>
                <c:formatCode>_-* #,##0.0\ _P_t_s_-;\-* #,##0.0\ _P_t_s_-;_-* "-"\ _P_t_s_-;_-@_-</c:formatCode>
                <c:ptCount val="14"/>
                <c:pt idx="0">
                  <c:v>0.3</c:v>
                </c:pt>
                <c:pt idx="1">
                  <c:v>0.19600000000000001</c:v>
                </c:pt>
                <c:pt idx="2">
                  <c:v>0.14699999999999999</c:v>
                </c:pt>
                <c:pt idx="3">
                  <c:v>8.4000000000000005E-2</c:v>
                </c:pt>
                <c:pt idx="4">
                  <c:v>5.7000000000000002E-2</c:v>
                </c:pt>
                <c:pt idx="5">
                  <c:v>0.05</c:v>
                </c:pt>
                <c:pt idx="6">
                  <c:v>5.2999999999999999E-2</c:v>
                </c:pt>
                <c:pt idx="7">
                  <c:v>3.7999999999999999E-2</c:v>
                </c:pt>
                <c:pt idx="8">
                  <c:v>3.7999999999999999E-2</c:v>
                </c:pt>
                <c:pt idx="9">
                  <c:v>2.4E-2</c:v>
                </c:pt>
                <c:pt idx="10">
                  <c:v>1.7000000000000001E-2</c:v>
                </c:pt>
                <c:pt idx="11">
                  <c:v>2.5999999999999999E-2</c:v>
                </c:pt>
                <c:pt idx="12">
                  <c:v>6.0000000000000001E-3</c:v>
                </c:pt>
                <c:pt idx="13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9D-4486-8231-CF9116FDB1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0.350000000000000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5.000000000000001E-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4311441046985831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'29-903'!$AP$62:$AP$70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'29-903'!$AQ$62:$AQ$70</c:f>
              <c:numCache>
                <c:formatCode>_-* #,##0.0\ _P_t_s_-;\-* #,##0.0\ _P_t_s_-;_-* "-"\ _P_t_s_-;_-@_-</c:formatCode>
                <c:ptCount val="9"/>
                <c:pt idx="0">
                  <c:v>1.2E-2</c:v>
                </c:pt>
                <c:pt idx="1">
                  <c:v>7.0000000000000001E-3</c:v>
                </c:pt>
                <c:pt idx="2">
                  <c:v>7.0000000000000001E-3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0</c:v>
                </c:pt>
                <c:pt idx="8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CB-4DEC-BF80-6F6E02643FF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'29-903'!$AP$62:$AP$70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'29-903'!$AR$62:$AR$70</c:f>
              <c:numCache>
                <c:formatCode>_-* #,##0.0\ _P_t_s_-;\-* #,##0.0\ _P_t_s_-;_-* "-"\ _P_t_s_-;_-@_-</c:formatCode>
                <c:ptCount val="9"/>
                <c:pt idx="0">
                  <c:v>0.03</c:v>
                </c:pt>
                <c:pt idx="1">
                  <c:v>3.2000000000000001E-2</c:v>
                </c:pt>
                <c:pt idx="2">
                  <c:v>1.7000000000000001E-2</c:v>
                </c:pt>
                <c:pt idx="3">
                  <c:v>1.6E-2</c:v>
                </c:pt>
                <c:pt idx="4">
                  <c:v>8.0000000000000002E-3</c:v>
                </c:pt>
                <c:pt idx="5">
                  <c:v>6.0000000000000001E-3</c:v>
                </c:pt>
                <c:pt idx="6">
                  <c:v>4.0000000000000001E-3</c:v>
                </c:pt>
                <c:pt idx="7">
                  <c:v>3.0000000000000001E-3</c:v>
                </c:pt>
                <c:pt idx="8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CB-4DEC-BF80-6F6E02643FF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'29-903'!$AP$62:$AP$70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'29-903'!$AS$62:$AS$70</c:f>
              <c:numCache>
                <c:formatCode>_-* #,##0.0\ _P_t_s_-;\-* #,##0.0\ _P_t_s_-;_-* "-"\ _P_t_s_-;_-@_-</c:formatCode>
                <c:ptCount val="9"/>
                <c:pt idx="0">
                  <c:v>0.05</c:v>
                </c:pt>
                <c:pt idx="1">
                  <c:v>5.2999999999999999E-2</c:v>
                </c:pt>
                <c:pt idx="2">
                  <c:v>3.7999999999999999E-2</c:v>
                </c:pt>
                <c:pt idx="3">
                  <c:v>3.7999999999999999E-2</c:v>
                </c:pt>
                <c:pt idx="4">
                  <c:v>2.4E-2</c:v>
                </c:pt>
                <c:pt idx="5">
                  <c:v>1.7000000000000001E-2</c:v>
                </c:pt>
                <c:pt idx="6">
                  <c:v>2.5999999999999999E-2</c:v>
                </c:pt>
                <c:pt idx="7">
                  <c:v>6.0000000000000001E-3</c:v>
                </c:pt>
                <c:pt idx="8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CB-4DEC-BF80-6F6E02643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6.0000000000000012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'29-903'!$AB$54:$AB$56</c:f>
              <c:strCache>
                <c:ptCount val="3"/>
                <c:pt idx="0">
                  <c:v>IFN2:</c:v>
                </c:pt>
                <c:pt idx="1">
                  <c:v>1.425.000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'29-903'!$AB$57:$AB$70</c:f>
              <c:numCache>
                <c:formatCode>_-* #,##0.0\ _P_t_s_-;\-* #,##0.0\ _P_t_s_-;_-* "-"\ _P_t_s_-;_-@_-</c:formatCode>
                <c:ptCount val="14"/>
                <c:pt idx="0">
                  <c:v>0.17499999999999999</c:v>
                </c:pt>
                <c:pt idx="1">
                  <c:v>0.47299999999999998</c:v>
                </c:pt>
                <c:pt idx="2">
                  <c:v>0.41899999999999998</c:v>
                </c:pt>
                <c:pt idx="3">
                  <c:v>0.23300000000000001</c:v>
                </c:pt>
                <c:pt idx="4">
                  <c:v>8.6999999999999994E-2</c:v>
                </c:pt>
                <c:pt idx="5">
                  <c:v>2.4E-2</c:v>
                </c:pt>
                <c:pt idx="6">
                  <c:v>8.0000000000000002E-3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B8-4737-871C-2CCF38DA9438}"/>
            </c:ext>
          </c:extLst>
        </c:ser>
        <c:ser>
          <c:idx val="1"/>
          <c:order val="1"/>
          <c:tx>
            <c:strRef>
              <c:f>'29-903'!$AC$54:$AC$56</c:f>
              <c:strCache>
                <c:ptCount val="3"/>
                <c:pt idx="0">
                  <c:v>IFN3:</c:v>
                </c:pt>
                <c:pt idx="1">
                  <c:v>1.762.000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'29-903'!$AC$57:$AC$70</c:f>
              <c:numCache>
                <c:formatCode>_-* #,##0.0\ _P_t_s_-;\-* #,##0.0\ _P_t_s_-;_-* "-"\ _P_t_s_-;_-@_-</c:formatCode>
                <c:ptCount val="14"/>
                <c:pt idx="0">
                  <c:v>0.43099999999999999</c:v>
                </c:pt>
                <c:pt idx="1">
                  <c:v>0.26100000000000001</c:v>
                </c:pt>
                <c:pt idx="2">
                  <c:v>0.35599999999999998</c:v>
                </c:pt>
                <c:pt idx="3">
                  <c:v>0.34</c:v>
                </c:pt>
                <c:pt idx="4">
                  <c:v>0.24199999999999999</c:v>
                </c:pt>
                <c:pt idx="5">
                  <c:v>0.08</c:v>
                </c:pt>
                <c:pt idx="6">
                  <c:v>3.9E-2</c:v>
                </c:pt>
                <c:pt idx="7">
                  <c:v>6.0000000000000001E-3</c:v>
                </c:pt>
                <c:pt idx="8">
                  <c:v>4.0000000000000001E-3</c:v>
                </c:pt>
                <c:pt idx="9">
                  <c:v>0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B8-4737-871C-2CCF38DA9438}"/>
            </c:ext>
          </c:extLst>
        </c:ser>
        <c:ser>
          <c:idx val="2"/>
          <c:order val="2"/>
          <c:tx>
            <c:strRef>
              <c:f>'29-903'!$AD$54:$AD$56</c:f>
              <c:strCache>
                <c:ptCount val="3"/>
                <c:pt idx="0">
                  <c:v>IFN4:</c:v>
                </c:pt>
                <c:pt idx="1">
                  <c:v>1.747.000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'29-903'!$AD$57:$AD$70</c:f>
              <c:numCache>
                <c:formatCode>_-* #,##0.0\ _P_t_s_-;\-* #,##0.0\ _P_t_s_-;_-* "-"\ _P_t_s_-;_-@_-</c:formatCode>
                <c:ptCount val="14"/>
                <c:pt idx="0">
                  <c:v>0.20499999999999999</c:v>
                </c:pt>
                <c:pt idx="1">
                  <c:v>0.18099999999999999</c:v>
                </c:pt>
                <c:pt idx="2">
                  <c:v>0.45100000000000001</c:v>
                </c:pt>
                <c:pt idx="3">
                  <c:v>0.36099999999999999</c:v>
                </c:pt>
                <c:pt idx="4">
                  <c:v>0.26800000000000002</c:v>
                </c:pt>
                <c:pt idx="5">
                  <c:v>0.182</c:v>
                </c:pt>
                <c:pt idx="6">
                  <c:v>6.4000000000000001E-2</c:v>
                </c:pt>
                <c:pt idx="7">
                  <c:v>1.7000000000000001E-2</c:v>
                </c:pt>
                <c:pt idx="8">
                  <c:v>8.9999999999999993E-3</c:v>
                </c:pt>
                <c:pt idx="9">
                  <c:v>4.0000000000000001E-3</c:v>
                </c:pt>
                <c:pt idx="10">
                  <c:v>4.0000000000000001E-3</c:v>
                </c:pt>
                <c:pt idx="11">
                  <c:v>0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B8-4737-871C-2CCF38DA9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0.6000000000000000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5.000000000000001E-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45894611474408"/>
          <c:y val="0.53090998636612075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'29-903'!$W$54:$W$56</c:f>
              <c:strCache>
                <c:ptCount val="3"/>
                <c:pt idx="0">
                  <c:v>IFN2:</c:v>
                </c:pt>
                <c:pt idx="1">
                  <c:v>2.774.000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'29-903'!$W$57:$W$70</c:f>
              <c:numCache>
                <c:formatCode>_-* #,##0.0\ _P_t_s_-;\-* #,##0.0\ _P_t_s_-;_-* "-"\ _P_t_s_-;_-@_-</c:formatCode>
                <c:ptCount val="14"/>
                <c:pt idx="0">
                  <c:v>0.33300000000000002</c:v>
                </c:pt>
                <c:pt idx="1">
                  <c:v>0.32800000000000001</c:v>
                </c:pt>
                <c:pt idx="2">
                  <c:v>0.29399999999999998</c:v>
                </c:pt>
                <c:pt idx="3">
                  <c:v>0.23200000000000001</c:v>
                </c:pt>
                <c:pt idx="4">
                  <c:v>0.32800000000000001</c:v>
                </c:pt>
                <c:pt idx="5">
                  <c:v>0.38900000000000001</c:v>
                </c:pt>
                <c:pt idx="6">
                  <c:v>0.309</c:v>
                </c:pt>
                <c:pt idx="7">
                  <c:v>0.20899999999999999</c:v>
                </c:pt>
                <c:pt idx="8">
                  <c:v>0.128</c:v>
                </c:pt>
                <c:pt idx="9">
                  <c:v>8.2000000000000003E-2</c:v>
                </c:pt>
                <c:pt idx="10">
                  <c:v>5.5E-2</c:v>
                </c:pt>
                <c:pt idx="11">
                  <c:v>2.9000000000000001E-2</c:v>
                </c:pt>
                <c:pt idx="12">
                  <c:v>1.2E-2</c:v>
                </c:pt>
                <c:pt idx="13">
                  <c:v>4.5999999999999999E-2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5A-47A8-A81D-52C0903FDDF6}"/>
            </c:ext>
          </c:extLst>
        </c:ser>
        <c:ser>
          <c:idx val="1"/>
          <c:order val="1"/>
          <c:tx>
            <c:strRef>
              <c:f>'29-903'!$X$54:$X$56</c:f>
              <c:strCache>
                <c:ptCount val="3"/>
                <c:pt idx="0">
                  <c:v>IFN3:</c:v>
                </c:pt>
                <c:pt idx="1">
                  <c:v>4.385.000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'29-903'!$X$57:$X$70</c:f>
              <c:numCache>
                <c:formatCode>_-* #,##0.0\ _P_t_s_-;\-* #,##0.0\ _P_t_s_-;_-* "-"\ _P_t_s_-;_-@_-</c:formatCode>
                <c:ptCount val="14"/>
                <c:pt idx="0">
                  <c:v>0.41699999999999998</c:v>
                </c:pt>
                <c:pt idx="1">
                  <c:v>0.57999999999999996</c:v>
                </c:pt>
                <c:pt idx="2">
                  <c:v>0.45200000000000001</c:v>
                </c:pt>
                <c:pt idx="3">
                  <c:v>0.36899999999999999</c:v>
                </c:pt>
                <c:pt idx="4">
                  <c:v>0.53800000000000003</c:v>
                </c:pt>
                <c:pt idx="5">
                  <c:v>0.499</c:v>
                </c:pt>
                <c:pt idx="6">
                  <c:v>0.54800000000000004</c:v>
                </c:pt>
                <c:pt idx="7">
                  <c:v>0.35399999999999998</c:v>
                </c:pt>
                <c:pt idx="8">
                  <c:v>0.222</c:v>
                </c:pt>
                <c:pt idx="9">
                  <c:v>0.161</c:v>
                </c:pt>
                <c:pt idx="10">
                  <c:v>8.7999999999999995E-2</c:v>
                </c:pt>
                <c:pt idx="11">
                  <c:v>4.9000000000000002E-2</c:v>
                </c:pt>
                <c:pt idx="12">
                  <c:v>3.2000000000000001E-2</c:v>
                </c:pt>
                <c:pt idx="13">
                  <c:v>7.5999999999999998E-2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5A-47A8-A81D-52C0903FDDF6}"/>
            </c:ext>
          </c:extLst>
        </c:ser>
        <c:ser>
          <c:idx val="2"/>
          <c:order val="2"/>
          <c:tx>
            <c:strRef>
              <c:f>'29-903'!$Y$54:$Y$56</c:f>
              <c:strCache>
                <c:ptCount val="3"/>
                <c:pt idx="0">
                  <c:v>IFN4:</c:v>
                </c:pt>
                <c:pt idx="1">
                  <c:v>4.672.000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'29-903'!$Y$57:$Y$70</c:f>
              <c:numCache>
                <c:formatCode>_-* #,##0.0\ _P_t_s_-;\-* #,##0.0\ _P_t_s_-;_-* "-"\ _P_t_s_-;_-@_-</c:formatCode>
                <c:ptCount val="14"/>
                <c:pt idx="0">
                  <c:v>0.75600000000000001</c:v>
                </c:pt>
                <c:pt idx="1">
                  <c:v>0.54700000000000004</c:v>
                </c:pt>
                <c:pt idx="2">
                  <c:v>0.40500000000000003</c:v>
                </c:pt>
                <c:pt idx="3">
                  <c:v>0.33700000000000002</c:v>
                </c:pt>
                <c:pt idx="4">
                  <c:v>0.443</c:v>
                </c:pt>
                <c:pt idx="5">
                  <c:v>0.52200000000000002</c:v>
                </c:pt>
                <c:pt idx="6">
                  <c:v>0.52200000000000002</c:v>
                </c:pt>
                <c:pt idx="7">
                  <c:v>0.42499999999999999</c:v>
                </c:pt>
                <c:pt idx="8">
                  <c:v>0.26800000000000002</c:v>
                </c:pt>
                <c:pt idx="9">
                  <c:v>0.161</c:v>
                </c:pt>
                <c:pt idx="10">
                  <c:v>0.114</c:v>
                </c:pt>
                <c:pt idx="11">
                  <c:v>6.6000000000000003E-2</c:v>
                </c:pt>
                <c:pt idx="12">
                  <c:v>2.8000000000000001E-2</c:v>
                </c:pt>
                <c:pt idx="13">
                  <c:v>7.8E-2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5A-47A8-A81D-52C0903FD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0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1870556226238307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'29-903'!$AP$63:$AP$70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'29-903'!$AB$63:$AB$70</c:f>
              <c:numCache>
                <c:formatCode>_-* #,##0.0\ _P_t_s_-;\-* #,##0.0\ _P_t_s_-;_-* "-"\ _P_t_s_-;_-@_-</c:formatCode>
                <c:ptCount val="8"/>
                <c:pt idx="0">
                  <c:v>8.0000000000000002E-3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18-431B-817F-230CA3E234E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'29-903'!$AP$63:$AP$70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'29-903'!$AC$63:$AC$70</c:f>
              <c:numCache>
                <c:formatCode>_-* #,##0.0\ _P_t_s_-;\-* #,##0.0\ _P_t_s_-;_-* "-"\ _P_t_s_-;_-@_-</c:formatCode>
                <c:ptCount val="8"/>
                <c:pt idx="0">
                  <c:v>3.9E-2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0</c:v>
                </c:pt>
                <c:pt idx="4">
                  <c:v>1E-3</c:v>
                </c:pt>
                <c:pt idx="5">
                  <c:v>1E-3</c:v>
                </c:pt>
                <c:pt idx="6">
                  <c:v>0</c:v>
                </c:pt>
                <c:pt idx="7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18-431B-817F-230CA3E234E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'29-903'!$AP$63:$AP$70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'29-903'!$AD$63:$AD$70</c:f>
              <c:numCache>
                <c:formatCode>_-* #,##0.0\ _P_t_s_-;\-* #,##0.0\ _P_t_s_-;_-* "-"\ _P_t_s_-;_-@_-</c:formatCode>
                <c:ptCount val="8"/>
                <c:pt idx="0">
                  <c:v>6.4000000000000001E-2</c:v>
                </c:pt>
                <c:pt idx="1">
                  <c:v>1.7000000000000001E-2</c:v>
                </c:pt>
                <c:pt idx="2">
                  <c:v>8.9999999999999993E-3</c:v>
                </c:pt>
                <c:pt idx="3">
                  <c:v>4.0000000000000001E-3</c:v>
                </c:pt>
                <c:pt idx="4">
                  <c:v>4.0000000000000001E-3</c:v>
                </c:pt>
                <c:pt idx="5">
                  <c:v>0</c:v>
                </c:pt>
                <c:pt idx="6">
                  <c:v>1E-3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18-431B-817F-230CA3E23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8.0000000000000016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Olea europaea</a:t>
            </a:r>
          </a:p>
        </c:rich>
      </c:tx>
      <c:layout>
        <c:manualLayout>
          <c:xMode val="edge"/>
          <c:yMode val="edge"/>
          <c:x val="1.1775232641374378E-4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'29-903'!$R$54:$R$56</c:f>
              <c:strCache>
                <c:ptCount val="3"/>
                <c:pt idx="0">
                  <c:v>IFN2:</c:v>
                </c:pt>
                <c:pt idx="1">
                  <c:v>3.143.000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'29-903'!$R$57:$R$70</c:f>
              <c:numCache>
                <c:formatCode>_-* #,##0.0\ _P_t_s_-;\-* #,##0.0\ _P_t_s_-;_-* "-"\ _P_t_s_-;_-@_-</c:formatCode>
                <c:ptCount val="14"/>
                <c:pt idx="0">
                  <c:v>2.4700000000000002</c:v>
                </c:pt>
                <c:pt idx="1">
                  <c:v>0.26900000000000002</c:v>
                </c:pt>
                <c:pt idx="2">
                  <c:v>0.186</c:v>
                </c:pt>
                <c:pt idx="3">
                  <c:v>7.3999999999999996E-2</c:v>
                </c:pt>
                <c:pt idx="4">
                  <c:v>4.4999999999999998E-2</c:v>
                </c:pt>
                <c:pt idx="5">
                  <c:v>3.7999999999999999E-2</c:v>
                </c:pt>
                <c:pt idx="6">
                  <c:v>0.02</c:v>
                </c:pt>
                <c:pt idx="7">
                  <c:v>2.4E-2</c:v>
                </c:pt>
                <c:pt idx="8">
                  <c:v>6.0000000000000001E-3</c:v>
                </c:pt>
                <c:pt idx="9">
                  <c:v>1E-3</c:v>
                </c:pt>
                <c:pt idx="10">
                  <c:v>2E-3</c:v>
                </c:pt>
                <c:pt idx="11">
                  <c:v>1E-3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F2-48DB-9884-655AD00E09E2}"/>
            </c:ext>
          </c:extLst>
        </c:ser>
        <c:ser>
          <c:idx val="1"/>
          <c:order val="1"/>
          <c:tx>
            <c:strRef>
              <c:f>'29-903'!$S$54:$S$56</c:f>
              <c:strCache>
                <c:ptCount val="3"/>
                <c:pt idx="0">
                  <c:v>IFN3:</c:v>
                </c:pt>
                <c:pt idx="1">
                  <c:v>9.725.000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'29-903'!$S$57:$S$70</c:f>
              <c:numCache>
                <c:formatCode>_-* #,##0.0\ _P_t_s_-;\-* #,##0.0\ _P_t_s_-;_-* "-"\ _P_t_s_-;_-@_-</c:formatCode>
                <c:ptCount val="14"/>
                <c:pt idx="0">
                  <c:v>6.492</c:v>
                </c:pt>
                <c:pt idx="1">
                  <c:v>1.7250000000000001</c:v>
                </c:pt>
                <c:pt idx="2">
                  <c:v>0.66600000000000004</c:v>
                </c:pt>
                <c:pt idx="3">
                  <c:v>0.41099999999999998</c:v>
                </c:pt>
                <c:pt idx="4">
                  <c:v>0.16300000000000001</c:v>
                </c:pt>
                <c:pt idx="5">
                  <c:v>0.109</c:v>
                </c:pt>
                <c:pt idx="6">
                  <c:v>6.4000000000000001E-2</c:v>
                </c:pt>
                <c:pt idx="7">
                  <c:v>3.5000000000000003E-2</c:v>
                </c:pt>
                <c:pt idx="8">
                  <c:v>2.9000000000000001E-2</c:v>
                </c:pt>
                <c:pt idx="9">
                  <c:v>0.01</c:v>
                </c:pt>
                <c:pt idx="10">
                  <c:v>6.0000000000000001E-3</c:v>
                </c:pt>
                <c:pt idx="11">
                  <c:v>2E-3</c:v>
                </c:pt>
                <c:pt idx="12">
                  <c:v>1E-3</c:v>
                </c:pt>
                <c:pt idx="13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F2-48DB-9884-655AD00E09E2}"/>
            </c:ext>
          </c:extLst>
        </c:ser>
        <c:ser>
          <c:idx val="2"/>
          <c:order val="2"/>
          <c:tx>
            <c:strRef>
              <c:f>'29-903'!$T$54:$T$56</c:f>
              <c:strCache>
                <c:ptCount val="3"/>
                <c:pt idx="0">
                  <c:v>IFN4:</c:v>
                </c:pt>
                <c:pt idx="1">
                  <c:v>19.915.000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'29-903'!$T$57:$T$70</c:f>
              <c:numCache>
                <c:formatCode>_-* #,##0.0\ _P_t_s_-;\-* #,##0.0\ _P_t_s_-;_-* "-"\ _P_t_s_-;_-@_-</c:formatCode>
                <c:ptCount val="14"/>
                <c:pt idx="0">
                  <c:v>15.231999999999999</c:v>
                </c:pt>
                <c:pt idx="1">
                  <c:v>2.7080000000000002</c:v>
                </c:pt>
                <c:pt idx="2">
                  <c:v>0.92700000000000005</c:v>
                </c:pt>
                <c:pt idx="3">
                  <c:v>0.54900000000000004</c:v>
                </c:pt>
                <c:pt idx="4">
                  <c:v>0.191</c:v>
                </c:pt>
                <c:pt idx="5">
                  <c:v>0.13400000000000001</c:v>
                </c:pt>
                <c:pt idx="6">
                  <c:v>6.4000000000000001E-2</c:v>
                </c:pt>
                <c:pt idx="7">
                  <c:v>5.6000000000000001E-2</c:v>
                </c:pt>
                <c:pt idx="8">
                  <c:v>1.4E-2</c:v>
                </c:pt>
                <c:pt idx="9">
                  <c:v>1.4999999999999999E-2</c:v>
                </c:pt>
                <c:pt idx="10">
                  <c:v>1.0999999999999999E-2</c:v>
                </c:pt>
                <c:pt idx="11">
                  <c:v>1E-3</c:v>
                </c:pt>
                <c:pt idx="12">
                  <c:v>4.0000000000000001E-3</c:v>
                </c:pt>
                <c:pt idx="13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F2-48DB-9884-655AD00E0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1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02034924544694"/>
          <c:y val="0.51870556226238307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'29-903'!$R$59:$R$70</c:f>
              <c:numCache>
                <c:formatCode>_-* #,##0.0\ _P_t_s_-;\-* #,##0.0\ _P_t_s_-;_-* "-"\ _P_t_s_-;_-@_-</c:formatCode>
                <c:ptCount val="12"/>
                <c:pt idx="0">
                  <c:v>0.186</c:v>
                </c:pt>
                <c:pt idx="1">
                  <c:v>7.3999999999999996E-2</c:v>
                </c:pt>
                <c:pt idx="2">
                  <c:v>4.4999999999999998E-2</c:v>
                </c:pt>
                <c:pt idx="3">
                  <c:v>3.7999999999999999E-2</c:v>
                </c:pt>
                <c:pt idx="4">
                  <c:v>0.02</c:v>
                </c:pt>
                <c:pt idx="5">
                  <c:v>2.4E-2</c:v>
                </c:pt>
                <c:pt idx="6">
                  <c:v>6.0000000000000001E-3</c:v>
                </c:pt>
                <c:pt idx="7">
                  <c:v>1E-3</c:v>
                </c:pt>
                <c:pt idx="8">
                  <c:v>2E-3</c:v>
                </c:pt>
                <c:pt idx="9">
                  <c:v>1E-3</c:v>
                </c:pt>
                <c:pt idx="10">
                  <c:v>1E-3</c:v>
                </c:pt>
                <c:pt idx="11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14-4656-BD1C-28EC4C9C04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'29-903'!$S$59:$S$70</c:f>
              <c:numCache>
                <c:formatCode>_-* #,##0.0\ _P_t_s_-;\-* #,##0.0\ _P_t_s_-;_-* "-"\ _P_t_s_-;_-@_-</c:formatCode>
                <c:ptCount val="12"/>
                <c:pt idx="0">
                  <c:v>0.66600000000000004</c:v>
                </c:pt>
                <c:pt idx="1">
                  <c:v>0.41099999999999998</c:v>
                </c:pt>
                <c:pt idx="2">
                  <c:v>0.16300000000000001</c:v>
                </c:pt>
                <c:pt idx="3">
                  <c:v>0.109</c:v>
                </c:pt>
                <c:pt idx="4">
                  <c:v>6.4000000000000001E-2</c:v>
                </c:pt>
                <c:pt idx="5">
                  <c:v>3.5000000000000003E-2</c:v>
                </c:pt>
                <c:pt idx="6">
                  <c:v>2.9000000000000001E-2</c:v>
                </c:pt>
                <c:pt idx="7">
                  <c:v>0.01</c:v>
                </c:pt>
                <c:pt idx="8">
                  <c:v>6.0000000000000001E-3</c:v>
                </c:pt>
                <c:pt idx="9">
                  <c:v>2E-3</c:v>
                </c:pt>
                <c:pt idx="10">
                  <c:v>1E-3</c:v>
                </c:pt>
                <c:pt idx="11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14-4656-BD1C-28EC4C9C042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'29-903'!$T$59:$T$70</c:f>
              <c:numCache>
                <c:formatCode>_-* #,##0.0\ _P_t_s_-;\-* #,##0.0\ _P_t_s_-;_-* "-"\ _P_t_s_-;_-@_-</c:formatCode>
                <c:ptCount val="12"/>
                <c:pt idx="0">
                  <c:v>0.92700000000000005</c:v>
                </c:pt>
                <c:pt idx="1">
                  <c:v>0.54900000000000004</c:v>
                </c:pt>
                <c:pt idx="2">
                  <c:v>0.191</c:v>
                </c:pt>
                <c:pt idx="3">
                  <c:v>0.13400000000000001</c:v>
                </c:pt>
                <c:pt idx="4">
                  <c:v>6.4000000000000001E-2</c:v>
                </c:pt>
                <c:pt idx="5">
                  <c:v>5.6000000000000001E-2</c:v>
                </c:pt>
                <c:pt idx="6">
                  <c:v>1.4E-2</c:v>
                </c:pt>
                <c:pt idx="7">
                  <c:v>1.4999999999999999E-2</c:v>
                </c:pt>
                <c:pt idx="8">
                  <c:v>1.0999999999999999E-2</c:v>
                </c:pt>
                <c:pt idx="9">
                  <c:v>1E-3</c:v>
                </c:pt>
                <c:pt idx="10">
                  <c:v>4.0000000000000001E-3</c:v>
                </c:pt>
                <c:pt idx="11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14-4656-BD1C-28EC4C9C0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Abies pinsapo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'29-903'!$AV$54:$AV$56</c:f>
              <c:strCache>
                <c:ptCount val="3"/>
                <c:pt idx="0">
                  <c:v>IFN2:</c:v>
                </c:pt>
                <c:pt idx="1">
                  <c:v>331.000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'29-903'!$AV$57:$AV$70</c:f>
              <c:numCache>
                <c:formatCode>_-* #,##0.0\ _P_t_s_-;\-* #,##0.0\ _P_t_s_-;_-* "-"\ _P_t_s_-;_-@_-</c:formatCode>
                <c:ptCount val="14"/>
                <c:pt idx="0">
                  <c:v>3.7999999999999999E-2</c:v>
                </c:pt>
                <c:pt idx="1">
                  <c:v>6.8000000000000005E-2</c:v>
                </c:pt>
                <c:pt idx="2">
                  <c:v>7.1999999999999995E-2</c:v>
                </c:pt>
                <c:pt idx="3">
                  <c:v>3.7999999999999999E-2</c:v>
                </c:pt>
                <c:pt idx="4">
                  <c:v>2.1999999999999999E-2</c:v>
                </c:pt>
                <c:pt idx="5">
                  <c:v>1.7000000000000001E-2</c:v>
                </c:pt>
                <c:pt idx="6">
                  <c:v>1.2E-2</c:v>
                </c:pt>
                <c:pt idx="7">
                  <c:v>1.4999999999999999E-2</c:v>
                </c:pt>
                <c:pt idx="8">
                  <c:v>1.0999999999999999E-2</c:v>
                </c:pt>
                <c:pt idx="9">
                  <c:v>8.0000000000000002E-3</c:v>
                </c:pt>
                <c:pt idx="10">
                  <c:v>0.01</c:v>
                </c:pt>
                <c:pt idx="11">
                  <c:v>5.0000000000000001E-3</c:v>
                </c:pt>
                <c:pt idx="12">
                  <c:v>2E-3</c:v>
                </c:pt>
                <c:pt idx="13">
                  <c:v>1.2999999999999999E-2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EF-42AD-BC3D-606DD498CD92}"/>
            </c:ext>
          </c:extLst>
        </c:ser>
        <c:ser>
          <c:idx val="1"/>
          <c:order val="1"/>
          <c:tx>
            <c:strRef>
              <c:f>'29-903'!$AW$54:$AW$56</c:f>
              <c:strCache>
                <c:ptCount val="3"/>
                <c:pt idx="0">
                  <c:v>IFN3:</c:v>
                </c:pt>
                <c:pt idx="1">
                  <c:v>792.000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'29-903'!$AW$57:$AW$70</c:f>
              <c:numCache>
                <c:formatCode>_-* #,##0.0\ _P_t_s_-;\-* #,##0.0\ _P_t_s_-;_-* "-"\ _P_t_s_-;_-@_-</c:formatCode>
                <c:ptCount val="14"/>
                <c:pt idx="0">
                  <c:v>0.24</c:v>
                </c:pt>
                <c:pt idx="1">
                  <c:v>0.16200000000000001</c:v>
                </c:pt>
                <c:pt idx="2">
                  <c:v>0.10299999999999999</c:v>
                </c:pt>
                <c:pt idx="3">
                  <c:v>9.4E-2</c:v>
                </c:pt>
                <c:pt idx="4">
                  <c:v>5.5E-2</c:v>
                </c:pt>
                <c:pt idx="5">
                  <c:v>3.5000000000000003E-2</c:v>
                </c:pt>
                <c:pt idx="6">
                  <c:v>2.4E-2</c:v>
                </c:pt>
                <c:pt idx="7">
                  <c:v>1.2999999999999999E-2</c:v>
                </c:pt>
                <c:pt idx="8">
                  <c:v>1.6E-2</c:v>
                </c:pt>
                <c:pt idx="9">
                  <c:v>1.0999999999999999E-2</c:v>
                </c:pt>
                <c:pt idx="10">
                  <c:v>1.0999999999999999E-2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EF-42AD-BC3D-606DD498CD92}"/>
            </c:ext>
          </c:extLst>
        </c:ser>
        <c:ser>
          <c:idx val="2"/>
          <c:order val="2"/>
          <c:tx>
            <c:strRef>
              <c:f>'29-903'!$AX$54:$AX$56</c:f>
              <c:strCache>
                <c:ptCount val="3"/>
                <c:pt idx="0">
                  <c:v>IFN4:</c:v>
                </c:pt>
                <c:pt idx="1">
                  <c:v>933.000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'29-903'!$AX$57:$AX$70</c:f>
              <c:numCache>
                <c:formatCode>_-* #,##0.0\ _P_t_s_-;\-* #,##0.0\ _P_t_s_-;_-* "-"\ _P_t_s_-;_-@_-</c:formatCode>
                <c:ptCount val="14"/>
                <c:pt idx="0">
                  <c:v>0.246</c:v>
                </c:pt>
                <c:pt idx="1">
                  <c:v>0.188</c:v>
                </c:pt>
                <c:pt idx="2">
                  <c:v>0.14000000000000001</c:v>
                </c:pt>
                <c:pt idx="3">
                  <c:v>0.124</c:v>
                </c:pt>
                <c:pt idx="4">
                  <c:v>8.8999999999999996E-2</c:v>
                </c:pt>
                <c:pt idx="5">
                  <c:v>4.7E-2</c:v>
                </c:pt>
                <c:pt idx="6">
                  <c:v>2.7E-2</c:v>
                </c:pt>
                <c:pt idx="7">
                  <c:v>1.0999999999999999E-2</c:v>
                </c:pt>
                <c:pt idx="8">
                  <c:v>1.2E-2</c:v>
                </c:pt>
                <c:pt idx="9">
                  <c:v>0.01</c:v>
                </c:pt>
                <c:pt idx="10">
                  <c:v>8.9999999999999993E-3</c:v>
                </c:pt>
                <c:pt idx="11">
                  <c:v>8.0000000000000002E-3</c:v>
                </c:pt>
                <c:pt idx="12">
                  <c:v>3.0000000000000001E-3</c:v>
                </c:pt>
                <c:pt idx="13">
                  <c:v>1.9E-2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EF-42AD-BC3D-606DD498C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5.000000000000001E-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4311441046985831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'29-903'!$AP$62:$AP$70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'29-903'!$AV$62:$AV$70</c:f>
              <c:numCache>
                <c:formatCode>_-* #,##0.0\ _P_t_s_-;\-* #,##0.0\ _P_t_s_-;_-* "-"\ _P_t_s_-;_-@_-</c:formatCode>
                <c:ptCount val="9"/>
                <c:pt idx="0">
                  <c:v>1.7000000000000001E-2</c:v>
                </c:pt>
                <c:pt idx="1">
                  <c:v>1.2E-2</c:v>
                </c:pt>
                <c:pt idx="2">
                  <c:v>1.4999999999999999E-2</c:v>
                </c:pt>
                <c:pt idx="3">
                  <c:v>1.0999999999999999E-2</c:v>
                </c:pt>
                <c:pt idx="4">
                  <c:v>8.0000000000000002E-3</c:v>
                </c:pt>
                <c:pt idx="5">
                  <c:v>0.01</c:v>
                </c:pt>
                <c:pt idx="6">
                  <c:v>5.0000000000000001E-3</c:v>
                </c:pt>
                <c:pt idx="7">
                  <c:v>2E-3</c:v>
                </c:pt>
                <c:pt idx="8">
                  <c:v>1.2999999999999999E-2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E3-45CB-B52A-334F2BB051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'29-903'!$AP$62:$AP$70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'29-903'!$AW$62:$AW$70</c:f>
              <c:numCache>
                <c:formatCode>_-* #,##0.0\ _P_t_s_-;\-* #,##0.0\ _P_t_s_-;_-* "-"\ _P_t_s_-;_-@_-</c:formatCode>
                <c:ptCount val="9"/>
                <c:pt idx="0">
                  <c:v>3.5000000000000003E-2</c:v>
                </c:pt>
                <c:pt idx="1">
                  <c:v>2.4E-2</c:v>
                </c:pt>
                <c:pt idx="2">
                  <c:v>1.2999999999999999E-2</c:v>
                </c:pt>
                <c:pt idx="3">
                  <c:v>1.6E-2</c:v>
                </c:pt>
                <c:pt idx="4">
                  <c:v>1.0999999999999999E-2</c:v>
                </c:pt>
                <c:pt idx="5">
                  <c:v>1.0999999999999999E-2</c:v>
                </c:pt>
                <c:pt idx="6">
                  <c:v>6.0000000000000001E-3</c:v>
                </c:pt>
                <c:pt idx="7">
                  <c:v>4.0000000000000001E-3</c:v>
                </c:pt>
                <c:pt idx="8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E3-45CB-B52A-334F2BB0518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'29-903'!$AP$62:$AP$70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'29-903'!$AX$62:$AX$70</c:f>
              <c:numCache>
                <c:formatCode>_-* #,##0.0\ _P_t_s_-;\-* #,##0.0\ _P_t_s_-;_-* "-"\ _P_t_s_-;_-@_-</c:formatCode>
                <c:ptCount val="9"/>
                <c:pt idx="0">
                  <c:v>4.7E-2</c:v>
                </c:pt>
                <c:pt idx="1">
                  <c:v>2.7E-2</c:v>
                </c:pt>
                <c:pt idx="2">
                  <c:v>1.0999999999999999E-2</c:v>
                </c:pt>
                <c:pt idx="3">
                  <c:v>1.2E-2</c:v>
                </c:pt>
                <c:pt idx="4">
                  <c:v>0.01</c:v>
                </c:pt>
                <c:pt idx="5">
                  <c:v>8.9999999999999993E-3</c:v>
                </c:pt>
                <c:pt idx="6">
                  <c:v>8.0000000000000002E-3</c:v>
                </c:pt>
                <c:pt idx="7">
                  <c:v>3.0000000000000001E-3</c:v>
                </c:pt>
                <c:pt idx="8">
                  <c:v>1.9E-2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E3-45CB-B52A-334F2BB05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6.0000000000000012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>
        <c:manualLayout>
          <c:xMode val="edge"/>
          <c:yMode val="edge"/>
          <c:x val="1.1775232641374378E-4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'29-903'!$AL$54:$AL$56</c:f>
              <c:strCache>
                <c:ptCount val="3"/>
                <c:pt idx="0">
                  <c:v>IFN2:</c:v>
                </c:pt>
                <c:pt idx="1">
                  <c:v>508.000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'29-903'!$AL$57:$AL$70</c:f>
              <c:numCache>
                <c:formatCode>_-* #,##0.0\ _P_t_s_-;\-* #,##0.0\ _P_t_s_-;_-* "-"\ _P_t_s_-;_-@_-</c:formatCode>
                <c:ptCount val="14"/>
                <c:pt idx="0">
                  <c:v>0.19400000000000001</c:v>
                </c:pt>
                <c:pt idx="1">
                  <c:v>0.05</c:v>
                </c:pt>
                <c:pt idx="2">
                  <c:v>0.06</c:v>
                </c:pt>
                <c:pt idx="3">
                  <c:v>8.7999999999999995E-2</c:v>
                </c:pt>
                <c:pt idx="4">
                  <c:v>3.9E-2</c:v>
                </c:pt>
                <c:pt idx="5">
                  <c:v>2.5000000000000001E-2</c:v>
                </c:pt>
                <c:pt idx="6">
                  <c:v>0.01</c:v>
                </c:pt>
                <c:pt idx="7">
                  <c:v>1.2999999999999999E-2</c:v>
                </c:pt>
                <c:pt idx="8">
                  <c:v>3.0000000000000001E-3</c:v>
                </c:pt>
                <c:pt idx="9">
                  <c:v>3.0000000000000001E-3</c:v>
                </c:pt>
                <c:pt idx="10">
                  <c:v>3.0000000000000001E-3</c:v>
                </c:pt>
                <c:pt idx="11">
                  <c:v>3.0000000000000001E-3</c:v>
                </c:pt>
                <c:pt idx="12">
                  <c:v>2E-3</c:v>
                </c:pt>
                <c:pt idx="13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5B-4F2D-A2B5-B616581D2B1E}"/>
            </c:ext>
          </c:extLst>
        </c:ser>
        <c:ser>
          <c:idx val="1"/>
          <c:order val="1"/>
          <c:tx>
            <c:strRef>
              <c:f>'29-903'!$AM$54:$AM$56</c:f>
              <c:strCache>
                <c:ptCount val="3"/>
                <c:pt idx="0">
                  <c:v>IFN3:</c:v>
                </c:pt>
                <c:pt idx="1">
                  <c:v>2.325.000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'29-903'!$AM$57:$AM$70</c:f>
              <c:numCache>
                <c:formatCode>_-* #,##0.0\ _P_t_s_-;\-* #,##0.0\ _P_t_s_-;_-* "-"\ _P_t_s_-;_-@_-</c:formatCode>
                <c:ptCount val="14"/>
                <c:pt idx="0">
                  <c:v>1.304</c:v>
                </c:pt>
                <c:pt idx="1">
                  <c:v>0.27600000000000002</c:v>
                </c:pt>
                <c:pt idx="2">
                  <c:v>0.22600000000000001</c:v>
                </c:pt>
                <c:pt idx="3">
                  <c:v>0.186</c:v>
                </c:pt>
                <c:pt idx="4">
                  <c:v>0.11799999999999999</c:v>
                </c:pt>
                <c:pt idx="5">
                  <c:v>6.0999999999999999E-2</c:v>
                </c:pt>
                <c:pt idx="6">
                  <c:v>5.8999999999999997E-2</c:v>
                </c:pt>
                <c:pt idx="7">
                  <c:v>2.1999999999999999E-2</c:v>
                </c:pt>
                <c:pt idx="8">
                  <c:v>0.01</c:v>
                </c:pt>
                <c:pt idx="9">
                  <c:v>1.0999999999999999E-2</c:v>
                </c:pt>
                <c:pt idx="10">
                  <c:v>5.0000000000000001E-3</c:v>
                </c:pt>
                <c:pt idx="11">
                  <c:v>5.0000000000000001E-3</c:v>
                </c:pt>
                <c:pt idx="12">
                  <c:v>5.0000000000000001E-3</c:v>
                </c:pt>
                <c:pt idx="13">
                  <c:v>3.6999999999999998E-2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5B-4F2D-A2B5-B616581D2B1E}"/>
            </c:ext>
          </c:extLst>
        </c:ser>
        <c:ser>
          <c:idx val="2"/>
          <c:order val="2"/>
          <c:tx>
            <c:strRef>
              <c:f>'29-903'!$AN$54:$AN$56</c:f>
              <c:strCache>
                <c:ptCount val="3"/>
                <c:pt idx="0">
                  <c:v>IFN4:</c:v>
                </c:pt>
                <c:pt idx="1">
                  <c:v>2.184.000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'29-903'!$AN$57:$AN$70</c:f>
              <c:numCache>
                <c:formatCode>_-* #,##0.0\ _P_t_s_-;\-* #,##0.0\ _P_t_s_-;_-* "-"\ _P_t_s_-;_-@_-</c:formatCode>
                <c:ptCount val="14"/>
                <c:pt idx="0">
                  <c:v>1.236</c:v>
                </c:pt>
                <c:pt idx="1">
                  <c:v>0.32900000000000001</c:v>
                </c:pt>
                <c:pt idx="2">
                  <c:v>0.16900000000000001</c:v>
                </c:pt>
                <c:pt idx="3">
                  <c:v>0.13700000000000001</c:v>
                </c:pt>
                <c:pt idx="4">
                  <c:v>8.2000000000000003E-2</c:v>
                </c:pt>
                <c:pt idx="5">
                  <c:v>6.4000000000000001E-2</c:v>
                </c:pt>
                <c:pt idx="6">
                  <c:v>4.4999999999999998E-2</c:v>
                </c:pt>
                <c:pt idx="7">
                  <c:v>3.7999999999999999E-2</c:v>
                </c:pt>
                <c:pt idx="8">
                  <c:v>2.5999999999999999E-2</c:v>
                </c:pt>
                <c:pt idx="9">
                  <c:v>1.4999999999999999E-2</c:v>
                </c:pt>
                <c:pt idx="10">
                  <c:v>0.01</c:v>
                </c:pt>
                <c:pt idx="11">
                  <c:v>5.0000000000000001E-3</c:v>
                </c:pt>
                <c:pt idx="12">
                  <c:v>3.0000000000000001E-3</c:v>
                </c:pt>
                <c:pt idx="13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5B-4F2D-A2B5-B616581D2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1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4921662252172709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'29-903'!$AL$59:$AL$70</c:f>
              <c:numCache>
                <c:formatCode>_-* #,##0.0\ _P_t_s_-;\-* #,##0.0\ _P_t_s_-;_-* "-"\ _P_t_s_-;_-@_-</c:formatCode>
                <c:ptCount val="12"/>
                <c:pt idx="0">
                  <c:v>0.06</c:v>
                </c:pt>
                <c:pt idx="1">
                  <c:v>8.7999999999999995E-2</c:v>
                </c:pt>
                <c:pt idx="2">
                  <c:v>3.9E-2</c:v>
                </c:pt>
                <c:pt idx="3">
                  <c:v>2.5000000000000001E-2</c:v>
                </c:pt>
                <c:pt idx="4">
                  <c:v>0.01</c:v>
                </c:pt>
                <c:pt idx="5">
                  <c:v>1.2999999999999999E-2</c:v>
                </c:pt>
                <c:pt idx="6">
                  <c:v>3.0000000000000001E-3</c:v>
                </c:pt>
                <c:pt idx="7">
                  <c:v>3.0000000000000001E-3</c:v>
                </c:pt>
                <c:pt idx="8">
                  <c:v>3.0000000000000001E-3</c:v>
                </c:pt>
                <c:pt idx="9">
                  <c:v>3.0000000000000001E-3</c:v>
                </c:pt>
                <c:pt idx="10">
                  <c:v>2E-3</c:v>
                </c:pt>
                <c:pt idx="11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5A-47DC-913E-740E663F12E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'29-903'!$AM$59:$AM$70</c:f>
              <c:numCache>
                <c:formatCode>_-* #,##0.0\ _P_t_s_-;\-* #,##0.0\ _P_t_s_-;_-* "-"\ _P_t_s_-;_-@_-</c:formatCode>
                <c:ptCount val="12"/>
                <c:pt idx="0">
                  <c:v>0.22600000000000001</c:v>
                </c:pt>
                <c:pt idx="1">
                  <c:v>0.186</c:v>
                </c:pt>
                <c:pt idx="2">
                  <c:v>0.11799999999999999</c:v>
                </c:pt>
                <c:pt idx="3">
                  <c:v>6.0999999999999999E-2</c:v>
                </c:pt>
                <c:pt idx="4">
                  <c:v>5.8999999999999997E-2</c:v>
                </c:pt>
                <c:pt idx="5">
                  <c:v>2.1999999999999999E-2</c:v>
                </c:pt>
                <c:pt idx="6">
                  <c:v>0.01</c:v>
                </c:pt>
                <c:pt idx="7">
                  <c:v>1.0999999999999999E-2</c:v>
                </c:pt>
                <c:pt idx="8">
                  <c:v>5.0000000000000001E-3</c:v>
                </c:pt>
                <c:pt idx="9">
                  <c:v>5.0000000000000001E-3</c:v>
                </c:pt>
                <c:pt idx="10">
                  <c:v>5.0000000000000001E-3</c:v>
                </c:pt>
                <c:pt idx="11">
                  <c:v>3.6999999999999998E-2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5A-47DC-913E-740E663F12E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'29-903'!$AN$59:$AN$70</c:f>
              <c:numCache>
                <c:formatCode>_-* #,##0.0\ _P_t_s_-;\-* #,##0.0\ _P_t_s_-;_-* "-"\ _P_t_s_-;_-@_-</c:formatCode>
                <c:ptCount val="12"/>
                <c:pt idx="0">
                  <c:v>0.16900000000000001</c:v>
                </c:pt>
                <c:pt idx="1">
                  <c:v>0.13700000000000001</c:v>
                </c:pt>
                <c:pt idx="2">
                  <c:v>8.2000000000000003E-2</c:v>
                </c:pt>
                <c:pt idx="3">
                  <c:v>6.4000000000000001E-2</c:v>
                </c:pt>
                <c:pt idx="4">
                  <c:v>4.4999999999999998E-2</c:v>
                </c:pt>
                <c:pt idx="5">
                  <c:v>3.7999999999999999E-2</c:v>
                </c:pt>
                <c:pt idx="6">
                  <c:v>2.5999999999999999E-2</c:v>
                </c:pt>
                <c:pt idx="7">
                  <c:v>1.4999999999999999E-2</c:v>
                </c:pt>
                <c:pt idx="8">
                  <c:v>0.01</c:v>
                </c:pt>
                <c:pt idx="9">
                  <c:v>5.0000000000000001E-3</c:v>
                </c:pt>
                <c:pt idx="10">
                  <c:v>3.0000000000000001E-3</c:v>
                </c:pt>
                <c:pt idx="11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5A-47DC-913E-740E663F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5.000000000000001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1.1775232641374378E-4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'29-903'!$BA$54:$BA$56</c:f>
              <c:strCache>
                <c:ptCount val="3"/>
                <c:pt idx="0">
                  <c:v>IFN2:</c:v>
                </c:pt>
                <c:pt idx="1">
                  <c:v>2.662.000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'29-903'!$BA$57:$BA$70</c:f>
              <c:numCache>
                <c:formatCode>_-* #,##0.0\ _P_t_s_-;\-* #,##0.0\ _P_t_s_-;_-* "-"\ _P_t_s_-;_-@_-</c:formatCode>
                <c:ptCount val="14"/>
                <c:pt idx="0">
                  <c:v>0.77600000000000002</c:v>
                </c:pt>
                <c:pt idx="1">
                  <c:v>1.554</c:v>
                </c:pt>
                <c:pt idx="2">
                  <c:v>0.26500000000000001</c:v>
                </c:pt>
                <c:pt idx="3">
                  <c:v>0.05</c:v>
                </c:pt>
                <c:pt idx="4">
                  <c:v>8.9999999999999993E-3</c:v>
                </c:pt>
                <c:pt idx="5">
                  <c:v>4.0000000000000001E-3</c:v>
                </c:pt>
                <c:pt idx="6">
                  <c:v>4.0000000000000001E-3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96-4F57-8C80-C2604534B6EB}"/>
            </c:ext>
          </c:extLst>
        </c:ser>
        <c:ser>
          <c:idx val="1"/>
          <c:order val="1"/>
          <c:tx>
            <c:strRef>
              <c:f>'29-903'!$BB$54:$BB$56</c:f>
              <c:strCache>
                <c:ptCount val="3"/>
                <c:pt idx="0">
                  <c:v>IFN3:</c:v>
                </c:pt>
                <c:pt idx="1">
                  <c:v>2.907.000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'29-903'!$BB$57:$BB$70</c:f>
              <c:numCache>
                <c:formatCode>_-* #,##0.0\ _P_t_s_-;\-* #,##0.0\ _P_t_s_-;_-* "-"\ _P_t_s_-;_-@_-</c:formatCode>
                <c:ptCount val="14"/>
                <c:pt idx="0">
                  <c:v>1.4630000000000001</c:v>
                </c:pt>
                <c:pt idx="1">
                  <c:v>1.125</c:v>
                </c:pt>
                <c:pt idx="2">
                  <c:v>0.221</c:v>
                </c:pt>
                <c:pt idx="3">
                  <c:v>6.0999999999999999E-2</c:v>
                </c:pt>
                <c:pt idx="4">
                  <c:v>2.1999999999999999E-2</c:v>
                </c:pt>
                <c:pt idx="5">
                  <c:v>8.9999999999999993E-3</c:v>
                </c:pt>
                <c:pt idx="6">
                  <c:v>5.0000000000000001E-3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96-4F57-8C80-C2604534B6EB}"/>
            </c:ext>
          </c:extLst>
        </c:ser>
        <c:ser>
          <c:idx val="2"/>
          <c:order val="2"/>
          <c:tx>
            <c:strRef>
              <c:f>'29-903'!$BC$54:$BC$56</c:f>
              <c:strCache>
                <c:ptCount val="3"/>
                <c:pt idx="0">
                  <c:v>IFN4:</c:v>
                </c:pt>
                <c:pt idx="1">
                  <c:v>3.542.000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'29-903'!$BC$57:$BC$70</c:f>
              <c:numCache>
                <c:formatCode>_-* #,##0.0\ _P_t_s_-;\-* #,##0.0\ _P_t_s_-;_-* "-"\ _P_t_s_-;_-@_-</c:formatCode>
                <c:ptCount val="14"/>
                <c:pt idx="0">
                  <c:v>3.4449999999999998</c:v>
                </c:pt>
                <c:pt idx="1">
                  <c:v>6.5000000000000002E-2</c:v>
                </c:pt>
                <c:pt idx="2">
                  <c:v>2.7E-2</c:v>
                </c:pt>
                <c:pt idx="3">
                  <c:v>0</c:v>
                </c:pt>
                <c:pt idx="4">
                  <c:v>5.0000000000000001E-3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96-4F57-8C80-C2604534B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7057436470326794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'29-903'!$BA$59:$BA$70</c:f>
              <c:numCache>
                <c:formatCode>_-* #,##0.0\ _P_t_s_-;\-* #,##0.0\ _P_t_s_-;_-* "-"\ _P_t_s_-;_-@_-</c:formatCode>
                <c:ptCount val="12"/>
                <c:pt idx="0">
                  <c:v>0.26500000000000001</c:v>
                </c:pt>
                <c:pt idx="1">
                  <c:v>0.05</c:v>
                </c:pt>
                <c:pt idx="2">
                  <c:v>8.9999999999999993E-3</c:v>
                </c:pt>
                <c:pt idx="3">
                  <c:v>4.0000000000000001E-3</c:v>
                </c:pt>
                <c:pt idx="4">
                  <c:v>4.0000000000000001E-3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4-499C-A130-CB107873FC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'29-903'!$BB$59:$BB$70</c:f>
              <c:numCache>
                <c:formatCode>_-* #,##0.0\ _P_t_s_-;\-* #,##0.0\ _P_t_s_-;_-* "-"\ _P_t_s_-;_-@_-</c:formatCode>
                <c:ptCount val="12"/>
                <c:pt idx="0">
                  <c:v>0.221</c:v>
                </c:pt>
                <c:pt idx="1">
                  <c:v>6.0999999999999999E-2</c:v>
                </c:pt>
                <c:pt idx="2">
                  <c:v>2.1999999999999999E-2</c:v>
                </c:pt>
                <c:pt idx="3">
                  <c:v>8.9999999999999993E-3</c:v>
                </c:pt>
                <c:pt idx="4">
                  <c:v>5.0000000000000001E-3</c:v>
                </c:pt>
                <c:pt idx="5">
                  <c:v>0</c:v>
                </c:pt>
                <c:pt idx="6">
                  <c:v>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74-499C-A130-CB107873FC5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'29-903'!$AP$59:$AP$70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'29-903'!$BC$59:$BC$70</c:f>
              <c:numCache>
                <c:formatCode>_-* #,##0.0\ _P_t_s_-;\-* #,##0.0\ _P_t_s_-;_-* "-"\ _P_t_s_-;_-@_-</c:formatCode>
                <c:ptCount val="12"/>
                <c:pt idx="0">
                  <c:v>2.7E-2</c:v>
                </c:pt>
                <c:pt idx="1">
                  <c:v>0</c:v>
                </c:pt>
                <c:pt idx="2">
                  <c:v>5.0000000000000001E-3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74-499C-A130-CB107873F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5.000000000000001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A8-4815-9FB5-FE727444444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A8-4815-9FB5-FE7274444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828736"/>
        <c:axId val="151835008"/>
      </c:barChart>
      <c:catAx>
        <c:axId val="15182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83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835008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82873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C7-4BDD-B42C-40DB035927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C7-4BDD-B42C-40DB03592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980288"/>
        <c:axId val="152007040"/>
      </c:barChart>
      <c:catAx>
        <c:axId val="15198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0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070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802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EA-4183-9543-263F18E1EB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EA-4183-9543-263F18E1E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29440"/>
        <c:axId val="152031232"/>
      </c:barChart>
      <c:catAx>
        <c:axId val="15202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3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3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2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94-44E7-86CE-A1D092FB8F2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94-44E7-86CE-A1D092FB8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85248"/>
        <c:axId val="152087168"/>
      </c:barChart>
      <c:catAx>
        <c:axId val="15208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8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87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85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24-4AEC-8380-169172AB6BC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24-4AEC-8380-169172AB6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126208"/>
        <c:axId val="152127744"/>
      </c:barChart>
      <c:catAx>
        <c:axId val="15212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2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27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2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D9-4B81-9D1E-CC944DB85E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D9-4B81-9D1E-CC944DB85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173568"/>
        <c:axId val="152179840"/>
      </c:barChart>
      <c:catAx>
        <c:axId val="15217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7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79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735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8" Type="http://schemas.openxmlformats.org/officeDocument/2006/relationships/chart" Target="../charts/chart8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0</xdr:colOff>
      <xdr:row>26</xdr:row>
      <xdr:rowOff>9525</xdr:rowOff>
    </xdr:from>
    <xdr:to>
      <xdr:col>25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25</xdr:row>
      <xdr:rowOff>142875</xdr:rowOff>
    </xdr:from>
    <xdr:to>
      <xdr:col>5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25</xdr:row>
      <xdr:rowOff>142875</xdr:rowOff>
    </xdr:from>
    <xdr:to>
      <xdr:col>5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0</xdr:colOff>
      <xdr:row>26</xdr:row>
      <xdr:rowOff>38100</xdr:rowOff>
    </xdr:from>
    <xdr:to>
      <xdr:col>5</xdr:col>
      <xdr:colOff>0</xdr:colOff>
      <xdr:row>38</xdr:row>
      <xdr:rowOff>9525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0</xdr:colOff>
      <xdr:row>27</xdr:row>
      <xdr:rowOff>9525</xdr:rowOff>
    </xdr:from>
    <xdr:to>
      <xdr:col>5</xdr:col>
      <xdr:colOff>0</xdr:colOff>
      <xdr:row>48</xdr:row>
      <xdr:rowOff>171450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22</xdr:col>
      <xdr:colOff>608135</xdr:colOff>
      <xdr:row>25</xdr:row>
      <xdr:rowOff>123825</xdr:rowOff>
    </xdr:from>
    <xdr:to>
      <xdr:col>25</xdr:col>
      <xdr:colOff>0</xdr:colOff>
      <xdr:row>36</xdr:row>
      <xdr:rowOff>152400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0</xdr:colOff>
      <xdr:row>25</xdr:row>
      <xdr:rowOff>142875</xdr:rowOff>
    </xdr:from>
    <xdr:to>
      <xdr:col>5</xdr:col>
      <xdr:colOff>0</xdr:colOff>
      <xdr:row>37</xdr:row>
      <xdr:rowOff>114300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</xdr:col>
      <xdr:colOff>0</xdr:colOff>
      <xdr:row>27</xdr:row>
      <xdr:rowOff>9525</xdr:rowOff>
    </xdr:from>
    <xdr:to>
      <xdr:col>5</xdr:col>
      <xdr:colOff>0</xdr:colOff>
      <xdr:row>48</xdr:row>
      <xdr:rowOff>171450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0</xdr:colOff>
      <xdr:row>25</xdr:row>
      <xdr:rowOff>142875</xdr:rowOff>
    </xdr:from>
    <xdr:to>
      <xdr:col>5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</xdr:col>
      <xdr:colOff>0</xdr:colOff>
      <xdr:row>25</xdr:row>
      <xdr:rowOff>142875</xdr:rowOff>
    </xdr:from>
    <xdr:to>
      <xdr:col>5</xdr:col>
      <xdr:colOff>0</xdr:colOff>
      <xdr:row>37</xdr:row>
      <xdr:rowOff>114300</xdr:rowOff>
    </xdr:to>
    <xdr:graphicFrame macro="">
      <xdr:nvGraphicFramePr>
        <xdr:cNvPr id="19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</xdr:col>
      <xdr:colOff>0</xdr:colOff>
      <xdr:row>26</xdr:row>
      <xdr:rowOff>28575</xdr:rowOff>
    </xdr:from>
    <xdr:to>
      <xdr:col>5</xdr:col>
      <xdr:colOff>0</xdr:colOff>
      <xdr:row>47</xdr:row>
      <xdr:rowOff>171450</xdr:rowOff>
    </xdr:to>
    <xdr:graphicFrame macro="">
      <xdr:nvGraphicFramePr>
        <xdr:cNvPr id="20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5</xdr:col>
      <xdr:colOff>0</xdr:colOff>
      <xdr:row>25</xdr:row>
      <xdr:rowOff>142875</xdr:rowOff>
    </xdr:from>
    <xdr:to>
      <xdr:col>5</xdr:col>
      <xdr:colOff>0</xdr:colOff>
      <xdr:row>37</xdr:row>
      <xdr:rowOff>114300</xdr:rowOff>
    </xdr:to>
    <xdr:graphicFrame macro="">
      <xdr:nvGraphicFramePr>
        <xdr:cNvPr id="21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11</xdr:col>
      <xdr:colOff>508000</xdr:colOff>
      <xdr:row>25</xdr:row>
      <xdr:rowOff>123825</xdr:rowOff>
    </xdr:from>
    <xdr:to>
      <xdr:col>15</xdr:col>
      <xdr:colOff>0</xdr:colOff>
      <xdr:row>36</xdr:row>
      <xdr:rowOff>152400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6</xdr:col>
      <xdr:colOff>508000</xdr:colOff>
      <xdr:row>25</xdr:row>
      <xdr:rowOff>123825</xdr:rowOff>
    </xdr:from>
    <xdr:to>
      <xdr:col>10</xdr:col>
      <xdr:colOff>0</xdr:colOff>
      <xdr:row>36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31</xdr:col>
      <xdr:colOff>508000</xdr:colOff>
      <xdr:row>25</xdr:row>
      <xdr:rowOff>123825</xdr:rowOff>
    </xdr:from>
    <xdr:to>
      <xdr:col>35</xdr:col>
      <xdr:colOff>0</xdr:colOff>
      <xdr:row>36</xdr:row>
      <xdr:rowOff>152400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41</xdr:col>
      <xdr:colOff>800100</xdr:colOff>
      <xdr:row>25</xdr:row>
      <xdr:rowOff>123825</xdr:rowOff>
    </xdr:from>
    <xdr:to>
      <xdr:col>45</xdr:col>
      <xdr:colOff>0</xdr:colOff>
      <xdr:row>36</xdr:row>
      <xdr:rowOff>152400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25</xdr:col>
      <xdr:colOff>0</xdr:colOff>
      <xdr:row>26</xdr:row>
      <xdr:rowOff>9525</xdr:rowOff>
    </xdr:from>
    <xdr:to>
      <xdr:col>30</xdr:col>
      <xdr:colOff>0</xdr:colOff>
      <xdr:row>47</xdr:row>
      <xdr:rowOff>171450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26</xdr:col>
      <xdr:colOff>508000</xdr:colOff>
      <xdr:row>25</xdr:row>
      <xdr:rowOff>123825</xdr:rowOff>
    </xdr:from>
    <xdr:to>
      <xdr:col>30</xdr:col>
      <xdr:colOff>0</xdr:colOff>
      <xdr:row>36</xdr:row>
      <xdr:rowOff>152400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20</xdr:col>
      <xdr:colOff>0</xdr:colOff>
      <xdr:row>47</xdr:row>
      <xdr:rowOff>171450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16</xdr:col>
      <xdr:colOff>508000</xdr:colOff>
      <xdr:row>25</xdr:row>
      <xdr:rowOff>123825</xdr:rowOff>
    </xdr:from>
    <xdr:to>
      <xdr:col>20</xdr:col>
      <xdr:colOff>0</xdr:colOff>
      <xdr:row>36</xdr:row>
      <xdr:rowOff>152400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45</xdr:col>
      <xdr:colOff>0</xdr:colOff>
      <xdr:row>26</xdr:row>
      <xdr:rowOff>0</xdr:rowOff>
    </xdr:from>
    <xdr:to>
      <xdr:col>50</xdr:col>
      <xdr:colOff>0</xdr:colOff>
      <xdr:row>47</xdr:row>
      <xdr:rowOff>161925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46</xdr:col>
      <xdr:colOff>508000</xdr:colOff>
      <xdr:row>25</xdr:row>
      <xdr:rowOff>123825</xdr:rowOff>
    </xdr:from>
    <xdr:to>
      <xdr:col>50</xdr:col>
      <xdr:colOff>0</xdr:colOff>
      <xdr:row>36</xdr:row>
      <xdr:rowOff>152400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36</xdr:col>
      <xdr:colOff>508000</xdr:colOff>
      <xdr:row>25</xdr:row>
      <xdr:rowOff>123825</xdr:rowOff>
    </xdr:from>
    <xdr:to>
      <xdr:col>40</xdr:col>
      <xdr:colOff>0</xdr:colOff>
      <xdr:row>36</xdr:row>
      <xdr:rowOff>152400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51</xdr:col>
      <xdr:colOff>508000</xdr:colOff>
      <xdr:row>25</xdr:row>
      <xdr:rowOff>123825</xdr:rowOff>
    </xdr:from>
    <xdr:to>
      <xdr:col>55</xdr:col>
      <xdr:colOff>0</xdr:colOff>
      <xdr:row>36</xdr:row>
      <xdr:rowOff>152400</xdr:rowOff>
    </xdr:to>
    <xdr:graphicFrame macro="">
      <xdr:nvGraphicFramePr>
        <xdr:cNvPr id="39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C105"/>
  <sheetViews>
    <sheetView tabSelected="1" view="pageBreakPreview" zoomScale="130" zoomScaleNormal="75" zoomScaleSheetLayoutView="130" workbookViewId="0"/>
  </sheetViews>
  <sheetFormatPr baseColWidth="10" defaultColWidth="16.7109375" defaultRowHeight="15" x14ac:dyDescent="0.3"/>
  <cols>
    <col min="1" max="2" width="16.7109375" style="5" customWidth="1"/>
    <col min="3" max="4" width="16.7109375" style="2" customWidth="1"/>
    <col min="5" max="5" width="13.140625" style="2" bestFit="1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</cols>
  <sheetData>
    <row r="1" spans="1:55" x14ac:dyDescent="0.3">
      <c r="A1" s="1" t="s">
        <v>0</v>
      </c>
      <c r="B1" s="1"/>
      <c r="F1"/>
      <c r="G1"/>
      <c r="H1"/>
      <c r="I1"/>
      <c r="J1"/>
      <c r="P1"/>
      <c r="Q1"/>
      <c r="R1"/>
      <c r="S1"/>
      <c r="T1"/>
    </row>
    <row r="2" spans="1:55" x14ac:dyDescent="0.3">
      <c r="A2" s="4"/>
      <c r="C2" s="6"/>
      <c r="D2" s="7"/>
      <c r="E2" s="8"/>
      <c r="F2"/>
      <c r="G2"/>
      <c r="H2"/>
      <c r="I2"/>
      <c r="J2"/>
      <c r="P2"/>
      <c r="Q2"/>
      <c r="R2"/>
      <c r="S2"/>
      <c r="T2"/>
    </row>
    <row r="3" spans="1:55" s="13" customFormat="1" x14ac:dyDescent="0.3">
      <c r="A3" s="9" t="s">
        <v>1</v>
      </c>
      <c r="B3" s="10"/>
      <c r="C3" s="11"/>
      <c r="D3" s="11"/>
      <c r="E3" s="12"/>
      <c r="F3" s="9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9" t="s">
        <v>4</v>
      </c>
      <c r="Q3" s="10"/>
      <c r="R3" s="10"/>
      <c r="S3" s="10"/>
      <c r="T3" s="12"/>
      <c r="U3" s="9" t="s">
        <v>5</v>
      </c>
      <c r="V3" s="10"/>
      <c r="W3" s="10"/>
      <c r="X3" s="10"/>
      <c r="Y3" s="12"/>
      <c r="Z3" s="9" t="s">
        <v>6</v>
      </c>
      <c r="AA3" s="10"/>
      <c r="AB3" s="10"/>
      <c r="AC3" s="10"/>
      <c r="AD3" s="12"/>
      <c r="AE3" s="9" t="s">
        <v>7</v>
      </c>
      <c r="AF3" s="10"/>
      <c r="AG3" s="10"/>
      <c r="AH3" s="10"/>
      <c r="AI3" s="12"/>
      <c r="AJ3" s="9" t="s">
        <v>8</v>
      </c>
      <c r="AK3" s="10"/>
      <c r="AL3" s="10"/>
      <c r="AM3" s="10"/>
      <c r="AN3" s="12"/>
      <c r="AO3" s="9" t="s">
        <v>9</v>
      </c>
      <c r="AP3" s="10"/>
      <c r="AQ3" s="10"/>
      <c r="AR3" s="10"/>
      <c r="AS3" s="12"/>
      <c r="AT3" s="9" t="s">
        <v>10</v>
      </c>
      <c r="AU3" s="10"/>
      <c r="AV3" s="10"/>
      <c r="AW3" s="10"/>
      <c r="AX3" s="12"/>
      <c r="AY3" s="9" t="s">
        <v>11</v>
      </c>
      <c r="AZ3" s="10"/>
      <c r="BA3" s="10"/>
      <c r="BB3" s="10"/>
      <c r="BC3" s="12"/>
    </row>
    <row r="4" spans="1:55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8"/>
      <c r="AF4" s="18"/>
      <c r="AG4" s="19"/>
      <c r="AH4" s="19"/>
      <c r="AI4" s="19"/>
      <c r="AJ4" s="18"/>
      <c r="AK4" s="18"/>
      <c r="AL4" s="19"/>
      <c r="AM4" s="19"/>
      <c r="AN4" s="19"/>
      <c r="AO4" s="18"/>
      <c r="AP4" s="18"/>
      <c r="AQ4" s="19"/>
      <c r="AR4" s="19"/>
      <c r="AS4" s="19"/>
      <c r="AT4" s="18"/>
      <c r="AU4" s="18"/>
      <c r="AV4" s="19"/>
      <c r="AW4" s="19"/>
      <c r="AX4" s="19"/>
      <c r="AY4" s="18"/>
      <c r="AZ4" s="18"/>
      <c r="BA4" s="19"/>
      <c r="BB4" s="19"/>
      <c r="BC4" s="19"/>
    </row>
    <row r="5" spans="1:55" s="24" customFormat="1" ht="12.75" x14ac:dyDescent="0.2">
      <c r="A5" s="20"/>
      <c r="B5" s="21" t="s">
        <v>12</v>
      </c>
      <c r="C5" s="21" t="s">
        <v>13</v>
      </c>
      <c r="D5" s="21" t="s">
        <v>14</v>
      </c>
      <c r="E5" s="22" t="s">
        <v>15</v>
      </c>
      <c r="F5" s="23"/>
      <c r="G5" s="21" t="s">
        <v>12</v>
      </c>
      <c r="H5" s="21" t="s">
        <v>13</v>
      </c>
      <c r="I5" s="21" t="s">
        <v>14</v>
      </c>
      <c r="J5" s="22" t="s">
        <v>15</v>
      </c>
      <c r="K5" s="23"/>
      <c r="L5" s="21" t="s">
        <v>12</v>
      </c>
      <c r="M5" s="21" t="s">
        <v>13</v>
      </c>
      <c r="N5" s="21" t="s">
        <v>14</v>
      </c>
      <c r="O5" s="22" t="s">
        <v>15</v>
      </c>
      <c r="P5" s="23"/>
      <c r="Q5" s="21" t="s">
        <v>12</v>
      </c>
      <c r="R5" s="21" t="s">
        <v>13</v>
      </c>
      <c r="S5" s="21" t="s">
        <v>14</v>
      </c>
      <c r="T5" s="22" t="s">
        <v>15</v>
      </c>
      <c r="U5" s="23"/>
      <c r="V5" s="21" t="s">
        <v>12</v>
      </c>
      <c r="W5" s="21" t="s">
        <v>13</v>
      </c>
      <c r="X5" s="21" t="s">
        <v>14</v>
      </c>
      <c r="Y5" s="22" t="s">
        <v>15</v>
      </c>
      <c r="Z5" s="23"/>
      <c r="AA5" s="21" t="s">
        <v>12</v>
      </c>
      <c r="AB5" s="21" t="s">
        <v>13</v>
      </c>
      <c r="AC5" s="21" t="s">
        <v>14</v>
      </c>
      <c r="AD5" s="22" t="s">
        <v>15</v>
      </c>
      <c r="AE5" s="23"/>
      <c r="AF5" s="21" t="s">
        <v>12</v>
      </c>
      <c r="AG5" s="21" t="s">
        <v>13</v>
      </c>
      <c r="AH5" s="21" t="s">
        <v>14</v>
      </c>
      <c r="AI5" s="22" t="s">
        <v>15</v>
      </c>
      <c r="AJ5" s="23"/>
      <c r="AK5" s="21" t="s">
        <v>12</v>
      </c>
      <c r="AL5" s="21" t="s">
        <v>13</v>
      </c>
      <c r="AM5" s="21" t="s">
        <v>14</v>
      </c>
      <c r="AN5" s="22" t="s">
        <v>15</v>
      </c>
      <c r="AO5" s="23"/>
      <c r="AP5" s="21" t="s">
        <v>12</v>
      </c>
      <c r="AQ5" s="21" t="s">
        <v>13</v>
      </c>
      <c r="AR5" s="21" t="s">
        <v>14</v>
      </c>
      <c r="AS5" s="22" t="s">
        <v>15</v>
      </c>
      <c r="AT5" s="23"/>
      <c r="AU5" s="21" t="s">
        <v>12</v>
      </c>
      <c r="AV5" s="21" t="s">
        <v>13</v>
      </c>
      <c r="AW5" s="21" t="s">
        <v>14</v>
      </c>
      <c r="AX5" s="22" t="s">
        <v>15</v>
      </c>
      <c r="AY5" s="23"/>
      <c r="AZ5" s="21" t="s">
        <v>12</v>
      </c>
      <c r="BA5" s="21" t="s">
        <v>13</v>
      </c>
      <c r="BB5" s="21" t="s">
        <v>14</v>
      </c>
      <c r="BC5" s="22" t="s">
        <v>15</v>
      </c>
    </row>
    <row r="6" spans="1:55" s="24" customFormat="1" ht="12.75" x14ac:dyDescent="0.2">
      <c r="A6" s="25"/>
      <c r="B6" s="26" t="s">
        <v>16</v>
      </c>
      <c r="C6" s="26" t="s">
        <v>16</v>
      </c>
      <c r="D6" s="26" t="s">
        <v>16</v>
      </c>
      <c r="E6" s="26" t="s">
        <v>17</v>
      </c>
      <c r="F6" s="26"/>
      <c r="G6" s="26" t="s">
        <v>16</v>
      </c>
      <c r="H6" s="26" t="s">
        <v>16</v>
      </c>
      <c r="I6" s="26" t="s">
        <v>16</v>
      </c>
      <c r="J6" s="26" t="s">
        <v>17</v>
      </c>
      <c r="K6" s="26"/>
      <c r="L6" s="26" t="s">
        <v>16</v>
      </c>
      <c r="M6" s="26" t="s">
        <v>16</v>
      </c>
      <c r="N6" s="26" t="s">
        <v>16</v>
      </c>
      <c r="O6" s="26" t="s">
        <v>17</v>
      </c>
      <c r="P6" s="26"/>
      <c r="Q6" s="26" t="s">
        <v>16</v>
      </c>
      <c r="R6" s="26" t="s">
        <v>16</v>
      </c>
      <c r="S6" s="26" t="s">
        <v>16</v>
      </c>
      <c r="T6" s="26" t="s">
        <v>17</v>
      </c>
      <c r="U6" s="26"/>
      <c r="V6" s="26" t="s">
        <v>16</v>
      </c>
      <c r="W6" s="26" t="s">
        <v>16</v>
      </c>
      <c r="X6" s="26" t="s">
        <v>16</v>
      </c>
      <c r="Y6" s="26" t="s">
        <v>17</v>
      </c>
      <c r="Z6" s="26"/>
      <c r="AA6" s="26" t="s">
        <v>16</v>
      </c>
      <c r="AB6" s="26" t="s">
        <v>16</v>
      </c>
      <c r="AC6" s="26" t="s">
        <v>16</v>
      </c>
      <c r="AD6" s="26" t="s">
        <v>17</v>
      </c>
      <c r="AE6" s="26"/>
      <c r="AF6" s="26" t="s">
        <v>16</v>
      </c>
      <c r="AG6" s="26" t="s">
        <v>16</v>
      </c>
      <c r="AH6" s="26" t="s">
        <v>16</v>
      </c>
      <c r="AI6" s="26" t="s">
        <v>17</v>
      </c>
      <c r="AJ6" s="26"/>
      <c r="AK6" s="26" t="s">
        <v>16</v>
      </c>
      <c r="AL6" s="26" t="s">
        <v>16</v>
      </c>
      <c r="AM6" s="26" t="s">
        <v>16</v>
      </c>
      <c r="AN6" s="26" t="s">
        <v>17</v>
      </c>
      <c r="AO6" s="26"/>
      <c r="AP6" s="26" t="s">
        <v>16</v>
      </c>
      <c r="AQ6" s="26" t="s">
        <v>16</v>
      </c>
      <c r="AR6" s="26" t="s">
        <v>16</v>
      </c>
      <c r="AS6" s="26" t="s">
        <v>17</v>
      </c>
      <c r="AT6" s="26"/>
      <c r="AU6" s="26" t="s">
        <v>16</v>
      </c>
      <c r="AV6" s="26" t="s">
        <v>16</v>
      </c>
      <c r="AW6" s="26" t="s">
        <v>16</v>
      </c>
      <c r="AX6" s="26" t="s">
        <v>17</v>
      </c>
      <c r="AY6" s="26"/>
      <c r="AZ6" s="26" t="s">
        <v>16</v>
      </c>
      <c r="BA6" s="26" t="s">
        <v>16</v>
      </c>
      <c r="BB6" s="26" t="s">
        <v>16</v>
      </c>
      <c r="BC6" s="26" t="s">
        <v>17</v>
      </c>
    </row>
    <row r="7" spans="1:55" s="24" customFormat="1" ht="12.75" x14ac:dyDescent="0.2">
      <c r="A7" s="25" t="s">
        <v>18</v>
      </c>
      <c r="B7" s="26" t="s">
        <v>19</v>
      </c>
      <c r="C7" s="26" t="s">
        <v>19</v>
      </c>
      <c r="D7" s="26" t="s">
        <v>19</v>
      </c>
      <c r="E7" s="26" t="s">
        <v>20</v>
      </c>
      <c r="F7" s="25" t="s">
        <v>18</v>
      </c>
      <c r="G7" s="26" t="s">
        <v>19</v>
      </c>
      <c r="H7" s="26" t="s">
        <v>19</v>
      </c>
      <c r="I7" s="26" t="s">
        <v>19</v>
      </c>
      <c r="J7" s="26" t="s">
        <v>20</v>
      </c>
      <c r="K7" s="25" t="s">
        <v>18</v>
      </c>
      <c r="L7" s="26" t="s">
        <v>19</v>
      </c>
      <c r="M7" s="26" t="s">
        <v>19</v>
      </c>
      <c r="N7" s="26" t="s">
        <v>19</v>
      </c>
      <c r="O7" s="26" t="s">
        <v>20</v>
      </c>
      <c r="P7" s="25" t="s">
        <v>18</v>
      </c>
      <c r="Q7" s="26" t="s">
        <v>19</v>
      </c>
      <c r="R7" s="26" t="s">
        <v>19</v>
      </c>
      <c r="S7" s="26" t="s">
        <v>19</v>
      </c>
      <c r="T7" s="26" t="s">
        <v>20</v>
      </c>
      <c r="U7" s="25" t="s">
        <v>18</v>
      </c>
      <c r="V7" s="26" t="s">
        <v>19</v>
      </c>
      <c r="W7" s="26" t="s">
        <v>19</v>
      </c>
      <c r="X7" s="26" t="s">
        <v>19</v>
      </c>
      <c r="Y7" s="26" t="s">
        <v>20</v>
      </c>
      <c r="Z7" s="25" t="s">
        <v>18</v>
      </c>
      <c r="AA7" s="26" t="s">
        <v>19</v>
      </c>
      <c r="AB7" s="26" t="s">
        <v>19</v>
      </c>
      <c r="AC7" s="26" t="s">
        <v>19</v>
      </c>
      <c r="AD7" s="26" t="s">
        <v>20</v>
      </c>
      <c r="AE7" s="25" t="s">
        <v>18</v>
      </c>
      <c r="AF7" s="26" t="s">
        <v>19</v>
      </c>
      <c r="AG7" s="26" t="s">
        <v>19</v>
      </c>
      <c r="AH7" s="26" t="s">
        <v>19</v>
      </c>
      <c r="AI7" s="26" t="s">
        <v>20</v>
      </c>
      <c r="AJ7" s="25" t="s">
        <v>18</v>
      </c>
      <c r="AK7" s="26" t="s">
        <v>19</v>
      </c>
      <c r="AL7" s="26" t="s">
        <v>19</v>
      </c>
      <c r="AM7" s="26" t="s">
        <v>19</v>
      </c>
      <c r="AN7" s="26" t="s">
        <v>20</v>
      </c>
      <c r="AO7" s="25" t="s">
        <v>18</v>
      </c>
      <c r="AP7" s="26" t="s">
        <v>19</v>
      </c>
      <c r="AQ7" s="26" t="s">
        <v>19</v>
      </c>
      <c r="AR7" s="26" t="s">
        <v>19</v>
      </c>
      <c r="AS7" s="26" t="s">
        <v>20</v>
      </c>
      <c r="AT7" s="25" t="s">
        <v>18</v>
      </c>
      <c r="AU7" s="26" t="s">
        <v>19</v>
      </c>
      <c r="AV7" s="26" t="s">
        <v>19</v>
      </c>
      <c r="AW7" s="26" t="s">
        <v>19</v>
      </c>
      <c r="AX7" s="26" t="s">
        <v>20</v>
      </c>
      <c r="AY7" s="25" t="s">
        <v>18</v>
      </c>
      <c r="AZ7" s="26" t="s">
        <v>19</v>
      </c>
      <c r="BA7" s="26" t="s">
        <v>19</v>
      </c>
      <c r="BB7" s="26" t="s">
        <v>19</v>
      </c>
      <c r="BC7" s="26" t="s">
        <v>20</v>
      </c>
    </row>
    <row r="8" spans="1:55" s="24" customFormat="1" ht="12.75" x14ac:dyDescent="0.2">
      <c r="A8" s="27"/>
      <c r="B8" s="28" t="s">
        <v>21</v>
      </c>
      <c r="C8" s="28" t="s">
        <v>21</v>
      </c>
      <c r="D8" s="28" t="s">
        <v>21</v>
      </c>
      <c r="E8" s="28"/>
      <c r="F8" s="28"/>
      <c r="G8" s="28" t="s">
        <v>21</v>
      </c>
      <c r="H8" s="28" t="s">
        <v>21</v>
      </c>
      <c r="I8" s="28" t="s">
        <v>21</v>
      </c>
      <c r="J8" s="28"/>
      <c r="K8" s="28"/>
      <c r="L8" s="28" t="s">
        <v>21</v>
      </c>
      <c r="M8" s="28" t="s">
        <v>21</v>
      </c>
      <c r="N8" s="28" t="s">
        <v>21</v>
      </c>
      <c r="O8" s="28"/>
      <c r="P8" s="28"/>
      <c r="Q8" s="28" t="s">
        <v>21</v>
      </c>
      <c r="R8" s="28" t="s">
        <v>21</v>
      </c>
      <c r="S8" s="28" t="s">
        <v>21</v>
      </c>
      <c r="T8" s="28"/>
      <c r="U8" s="28"/>
      <c r="V8" s="28" t="s">
        <v>21</v>
      </c>
      <c r="W8" s="28" t="s">
        <v>21</v>
      </c>
      <c r="X8" s="28" t="s">
        <v>21</v>
      </c>
      <c r="Y8" s="28"/>
      <c r="Z8" s="28"/>
      <c r="AA8" s="28" t="s">
        <v>21</v>
      </c>
      <c r="AB8" s="28" t="s">
        <v>21</v>
      </c>
      <c r="AC8" s="28" t="s">
        <v>21</v>
      </c>
      <c r="AD8" s="28"/>
      <c r="AE8" s="28"/>
      <c r="AF8" s="28" t="s">
        <v>21</v>
      </c>
      <c r="AG8" s="28" t="s">
        <v>21</v>
      </c>
      <c r="AH8" s="28" t="s">
        <v>21</v>
      </c>
      <c r="AI8" s="28"/>
      <c r="AJ8" s="28"/>
      <c r="AK8" s="28" t="s">
        <v>21</v>
      </c>
      <c r="AL8" s="28" t="s">
        <v>21</v>
      </c>
      <c r="AM8" s="28" t="s">
        <v>21</v>
      </c>
      <c r="AN8" s="28"/>
      <c r="AO8" s="28"/>
      <c r="AP8" s="28" t="s">
        <v>21</v>
      </c>
      <c r="AQ8" s="28" t="s">
        <v>21</v>
      </c>
      <c r="AR8" s="28" t="s">
        <v>21</v>
      </c>
      <c r="AS8" s="28"/>
      <c r="AT8" s="28"/>
      <c r="AU8" s="28" t="s">
        <v>21</v>
      </c>
      <c r="AV8" s="28" t="s">
        <v>21</v>
      </c>
      <c r="AW8" s="28" t="s">
        <v>21</v>
      </c>
      <c r="AX8" s="28"/>
      <c r="AY8" s="28"/>
      <c r="AZ8" s="28" t="s">
        <v>21</v>
      </c>
      <c r="BA8" s="28" t="s">
        <v>21</v>
      </c>
      <c r="BB8" s="28" t="s">
        <v>21</v>
      </c>
      <c r="BC8" s="28"/>
    </row>
    <row r="9" spans="1:55" s="32" customFormat="1" x14ac:dyDescent="0.3">
      <c r="A9" s="29">
        <v>5</v>
      </c>
      <c r="B9" s="30">
        <v>3406</v>
      </c>
      <c r="C9" s="30">
        <v>5944</v>
      </c>
      <c r="D9" s="30">
        <v>3871</v>
      </c>
      <c r="E9" s="31">
        <v>-34.875504710632569</v>
      </c>
      <c r="F9" s="29">
        <v>5</v>
      </c>
      <c r="G9" s="30">
        <v>4547</v>
      </c>
      <c r="H9" s="30">
        <v>10476</v>
      </c>
      <c r="I9" s="30">
        <v>23173</v>
      </c>
      <c r="J9" s="31">
        <v>121.200840015273</v>
      </c>
      <c r="K9" s="29">
        <v>5</v>
      </c>
      <c r="L9" s="30">
        <v>2896</v>
      </c>
      <c r="M9" s="30">
        <v>7782</v>
      </c>
      <c r="N9" s="30">
        <v>3266</v>
      </c>
      <c r="O9" s="31">
        <v>-58.031354407607296</v>
      </c>
      <c r="P9" s="29">
        <v>5</v>
      </c>
      <c r="Q9" s="30">
        <v>2470</v>
      </c>
      <c r="R9" s="30">
        <v>6492</v>
      </c>
      <c r="S9" s="30">
        <v>15232</v>
      </c>
      <c r="T9" s="31">
        <v>134.62723351817621</v>
      </c>
      <c r="U9" s="29">
        <v>5</v>
      </c>
      <c r="V9" s="30">
        <v>333</v>
      </c>
      <c r="W9" s="30">
        <v>417</v>
      </c>
      <c r="X9" s="30">
        <v>756</v>
      </c>
      <c r="Y9" s="31">
        <v>81.294964028776974</v>
      </c>
      <c r="Z9" s="29">
        <v>5</v>
      </c>
      <c r="AA9" s="30">
        <v>175</v>
      </c>
      <c r="AB9" s="30">
        <v>431</v>
      </c>
      <c r="AC9" s="30">
        <v>205</v>
      </c>
      <c r="AD9" s="31">
        <v>-52.436194895591647</v>
      </c>
      <c r="AE9" s="29">
        <v>5</v>
      </c>
      <c r="AF9" s="30">
        <v>248</v>
      </c>
      <c r="AG9" s="30">
        <v>94</v>
      </c>
      <c r="AH9" s="30">
        <v>207</v>
      </c>
      <c r="AI9" s="31">
        <v>120.21276595744681</v>
      </c>
      <c r="AJ9" s="29">
        <v>5</v>
      </c>
      <c r="AK9" s="30">
        <v>194</v>
      </c>
      <c r="AL9" s="30">
        <v>1304</v>
      </c>
      <c r="AM9" s="30">
        <v>1236</v>
      </c>
      <c r="AN9" s="31">
        <v>-5.2147239263803682</v>
      </c>
      <c r="AO9" s="29">
        <v>5</v>
      </c>
      <c r="AP9" s="30">
        <v>13</v>
      </c>
      <c r="AQ9" s="30">
        <v>95</v>
      </c>
      <c r="AR9" s="30">
        <v>300</v>
      </c>
      <c r="AS9" s="31">
        <v>215.78947368421052</v>
      </c>
      <c r="AT9" s="29">
        <v>5</v>
      </c>
      <c r="AU9" s="30">
        <v>38</v>
      </c>
      <c r="AV9" s="30">
        <v>240</v>
      </c>
      <c r="AW9" s="30">
        <v>246</v>
      </c>
      <c r="AX9" s="31">
        <v>2.5</v>
      </c>
      <c r="AY9" s="29">
        <v>5</v>
      </c>
      <c r="AZ9" s="30">
        <v>776</v>
      </c>
      <c r="BA9" s="30">
        <v>1463</v>
      </c>
      <c r="BB9" s="30">
        <v>3445</v>
      </c>
      <c r="BC9" s="31">
        <v>135.47505126452495</v>
      </c>
    </row>
    <row r="10" spans="1:55" x14ac:dyDescent="0.3">
      <c r="A10" s="33">
        <v>10</v>
      </c>
      <c r="B10" s="30">
        <v>2404</v>
      </c>
      <c r="C10" s="30">
        <v>3798</v>
      </c>
      <c r="D10" s="30">
        <v>2338</v>
      </c>
      <c r="E10" s="31">
        <v>-38.441284886782519</v>
      </c>
      <c r="F10" s="34">
        <v>10</v>
      </c>
      <c r="G10" s="30">
        <v>1346</v>
      </c>
      <c r="H10" s="30">
        <v>3995</v>
      </c>
      <c r="I10" s="30">
        <v>5975</v>
      </c>
      <c r="J10" s="31">
        <v>49.561952440550691</v>
      </c>
      <c r="K10" s="34">
        <v>10</v>
      </c>
      <c r="L10" s="30">
        <v>1507</v>
      </c>
      <c r="M10" s="30">
        <v>3822</v>
      </c>
      <c r="N10" s="30">
        <v>2090</v>
      </c>
      <c r="O10" s="31">
        <v>-45.316588173731034</v>
      </c>
      <c r="P10" s="34">
        <v>10</v>
      </c>
      <c r="Q10" s="30">
        <v>269</v>
      </c>
      <c r="R10" s="30">
        <v>1725</v>
      </c>
      <c r="S10" s="30">
        <v>2708</v>
      </c>
      <c r="T10" s="31">
        <v>56.985507246376812</v>
      </c>
      <c r="U10" s="34">
        <v>10</v>
      </c>
      <c r="V10" s="30">
        <v>328</v>
      </c>
      <c r="W10" s="30">
        <v>580</v>
      </c>
      <c r="X10" s="30">
        <v>547</v>
      </c>
      <c r="Y10" s="31">
        <v>-5.6896551724137927</v>
      </c>
      <c r="Z10" s="34">
        <v>10</v>
      </c>
      <c r="AA10" s="30">
        <v>473</v>
      </c>
      <c r="AB10" s="30">
        <v>261</v>
      </c>
      <c r="AC10" s="30">
        <v>181</v>
      </c>
      <c r="AD10" s="31">
        <v>-30.651340996168582</v>
      </c>
      <c r="AE10" s="34">
        <v>10</v>
      </c>
      <c r="AF10" s="30">
        <v>260</v>
      </c>
      <c r="AG10" s="30">
        <v>401</v>
      </c>
      <c r="AH10" s="30">
        <v>257</v>
      </c>
      <c r="AI10" s="31">
        <v>-35.910224438902745</v>
      </c>
      <c r="AJ10" s="34">
        <v>10</v>
      </c>
      <c r="AK10" s="30">
        <v>50</v>
      </c>
      <c r="AL10" s="30">
        <v>276</v>
      </c>
      <c r="AM10" s="30">
        <v>329</v>
      </c>
      <c r="AN10" s="31">
        <v>19.202898550724637</v>
      </c>
      <c r="AO10" s="34">
        <v>10</v>
      </c>
      <c r="AP10" s="30">
        <v>76</v>
      </c>
      <c r="AQ10" s="30">
        <v>66</v>
      </c>
      <c r="AR10" s="30">
        <v>196</v>
      </c>
      <c r="AS10" s="31">
        <v>196.96969696969697</v>
      </c>
      <c r="AT10" s="34">
        <v>10</v>
      </c>
      <c r="AU10" s="30">
        <v>68</v>
      </c>
      <c r="AV10" s="30">
        <v>162</v>
      </c>
      <c r="AW10" s="30">
        <v>188</v>
      </c>
      <c r="AX10" s="31">
        <v>16.049382716049383</v>
      </c>
      <c r="AY10" s="34">
        <v>10</v>
      </c>
      <c r="AZ10" s="30">
        <v>1554</v>
      </c>
      <c r="BA10" s="30">
        <v>1125</v>
      </c>
      <c r="BB10" s="30">
        <v>65</v>
      </c>
      <c r="BC10" s="31">
        <v>-94.222222222222229</v>
      </c>
    </row>
    <row r="11" spans="1:55" x14ac:dyDescent="0.3">
      <c r="A11" s="33">
        <v>15</v>
      </c>
      <c r="B11" s="30">
        <v>2006</v>
      </c>
      <c r="C11" s="30">
        <v>3002</v>
      </c>
      <c r="D11" s="30">
        <v>2562</v>
      </c>
      <c r="E11" s="31">
        <v>-14.656895403064624</v>
      </c>
      <c r="F11" s="34">
        <v>15</v>
      </c>
      <c r="G11" s="30">
        <v>571</v>
      </c>
      <c r="H11" s="30">
        <v>2086</v>
      </c>
      <c r="I11" s="30">
        <v>2681</v>
      </c>
      <c r="J11" s="31">
        <v>28.523489932885905</v>
      </c>
      <c r="K11" s="34">
        <v>15</v>
      </c>
      <c r="L11" s="30">
        <v>1147</v>
      </c>
      <c r="M11" s="30">
        <v>2523</v>
      </c>
      <c r="N11" s="30">
        <v>1705</v>
      </c>
      <c r="O11" s="31">
        <v>-32.42172017439556</v>
      </c>
      <c r="P11" s="34">
        <v>15</v>
      </c>
      <c r="Q11" s="30">
        <v>186</v>
      </c>
      <c r="R11" s="30">
        <v>666</v>
      </c>
      <c r="S11" s="30">
        <v>927</v>
      </c>
      <c r="T11" s="31">
        <v>39.189189189189186</v>
      </c>
      <c r="U11" s="34">
        <v>15</v>
      </c>
      <c r="V11" s="30">
        <v>294</v>
      </c>
      <c r="W11" s="30">
        <v>452</v>
      </c>
      <c r="X11" s="30">
        <v>405</v>
      </c>
      <c r="Y11" s="31">
        <v>-10.398230088495575</v>
      </c>
      <c r="Z11" s="34">
        <v>15</v>
      </c>
      <c r="AA11" s="30">
        <v>419</v>
      </c>
      <c r="AB11" s="30">
        <v>356</v>
      </c>
      <c r="AC11" s="30">
        <v>451</v>
      </c>
      <c r="AD11" s="31">
        <v>26.685393258426966</v>
      </c>
      <c r="AE11" s="34">
        <v>15</v>
      </c>
      <c r="AF11" s="30">
        <v>76</v>
      </c>
      <c r="AG11" s="30">
        <v>279</v>
      </c>
      <c r="AH11" s="30">
        <v>205</v>
      </c>
      <c r="AI11" s="31">
        <v>-26.523297491039425</v>
      </c>
      <c r="AJ11" s="34">
        <v>15</v>
      </c>
      <c r="AK11" s="30">
        <v>60</v>
      </c>
      <c r="AL11" s="30">
        <v>226</v>
      </c>
      <c r="AM11" s="30">
        <v>169</v>
      </c>
      <c r="AN11" s="31">
        <v>-25.221238938053098</v>
      </c>
      <c r="AO11" s="34">
        <v>15</v>
      </c>
      <c r="AP11" s="30">
        <v>84</v>
      </c>
      <c r="AQ11" s="30">
        <v>28</v>
      </c>
      <c r="AR11" s="30">
        <v>147</v>
      </c>
      <c r="AS11" s="31">
        <v>425</v>
      </c>
      <c r="AT11" s="34">
        <v>15</v>
      </c>
      <c r="AU11" s="30">
        <v>72</v>
      </c>
      <c r="AV11" s="30">
        <v>103</v>
      </c>
      <c r="AW11" s="30">
        <v>140</v>
      </c>
      <c r="AX11" s="31">
        <v>35.922330097087375</v>
      </c>
      <c r="AY11" s="34">
        <v>15</v>
      </c>
      <c r="AZ11" s="30">
        <v>265</v>
      </c>
      <c r="BA11" s="30">
        <v>221</v>
      </c>
      <c r="BB11" s="30">
        <v>27</v>
      </c>
      <c r="BC11" s="31">
        <v>-87.782805429864254</v>
      </c>
    </row>
    <row r="12" spans="1:55" x14ac:dyDescent="0.3">
      <c r="A12" s="33">
        <v>20</v>
      </c>
      <c r="B12" s="30">
        <v>1282</v>
      </c>
      <c r="C12" s="30">
        <v>2257</v>
      </c>
      <c r="D12" s="30">
        <v>2526</v>
      </c>
      <c r="E12" s="31">
        <v>11.918475852902082</v>
      </c>
      <c r="F12" s="34">
        <v>20</v>
      </c>
      <c r="G12" s="30">
        <v>264</v>
      </c>
      <c r="H12" s="30">
        <v>918</v>
      </c>
      <c r="I12" s="30">
        <v>1496</v>
      </c>
      <c r="J12" s="31">
        <v>62.962962962962962</v>
      </c>
      <c r="K12" s="34">
        <v>20</v>
      </c>
      <c r="L12" s="30">
        <v>840</v>
      </c>
      <c r="M12" s="30">
        <v>1939</v>
      </c>
      <c r="N12" s="30">
        <v>1180</v>
      </c>
      <c r="O12" s="31">
        <v>-39.143888602372357</v>
      </c>
      <c r="P12" s="34">
        <v>20</v>
      </c>
      <c r="Q12" s="30">
        <v>74</v>
      </c>
      <c r="R12" s="30">
        <v>411</v>
      </c>
      <c r="S12" s="30">
        <v>549</v>
      </c>
      <c r="T12" s="31">
        <v>33.576642335766422</v>
      </c>
      <c r="U12" s="34">
        <v>20</v>
      </c>
      <c r="V12" s="30">
        <v>232</v>
      </c>
      <c r="W12" s="30">
        <v>369</v>
      </c>
      <c r="X12" s="30">
        <v>337</v>
      </c>
      <c r="Y12" s="31">
        <v>-8.6720867208672079</v>
      </c>
      <c r="Z12" s="34">
        <v>20</v>
      </c>
      <c r="AA12" s="30">
        <v>233</v>
      </c>
      <c r="AB12" s="30">
        <v>340</v>
      </c>
      <c r="AC12" s="30">
        <v>361</v>
      </c>
      <c r="AD12" s="31">
        <v>6.1764705882352944</v>
      </c>
      <c r="AE12" s="34">
        <v>20</v>
      </c>
      <c r="AF12" s="30">
        <v>60</v>
      </c>
      <c r="AG12" s="30">
        <v>132</v>
      </c>
      <c r="AH12" s="30">
        <v>192</v>
      </c>
      <c r="AI12" s="31">
        <v>45.454545454545453</v>
      </c>
      <c r="AJ12" s="34">
        <v>20</v>
      </c>
      <c r="AK12" s="30">
        <v>88</v>
      </c>
      <c r="AL12" s="30">
        <v>186</v>
      </c>
      <c r="AM12" s="30">
        <v>137</v>
      </c>
      <c r="AN12" s="31">
        <v>-26.344086021505376</v>
      </c>
      <c r="AO12" s="34">
        <v>20</v>
      </c>
      <c r="AP12" s="30">
        <v>42</v>
      </c>
      <c r="AQ12" s="30">
        <v>39</v>
      </c>
      <c r="AR12" s="30">
        <v>84</v>
      </c>
      <c r="AS12" s="31">
        <v>115.38461538461539</v>
      </c>
      <c r="AT12" s="34">
        <v>20</v>
      </c>
      <c r="AU12" s="30">
        <v>38</v>
      </c>
      <c r="AV12" s="30">
        <v>94</v>
      </c>
      <c r="AW12" s="30">
        <v>124</v>
      </c>
      <c r="AX12" s="31">
        <v>31.914893617021278</v>
      </c>
      <c r="AY12" s="34">
        <v>20</v>
      </c>
      <c r="AZ12" s="30">
        <v>50</v>
      </c>
      <c r="BA12" s="30">
        <v>61</v>
      </c>
      <c r="BB12" s="30">
        <v>0</v>
      </c>
      <c r="BC12" s="65" t="s">
        <v>37</v>
      </c>
    </row>
    <row r="13" spans="1:55" x14ac:dyDescent="0.3">
      <c r="A13" s="33">
        <v>25</v>
      </c>
      <c r="B13" s="30">
        <v>756</v>
      </c>
      <c r="C13" s="30">
        <v>1634</v>
      </c>
      <c r="D13" s="30">
        <v>1962</v>
      </c>
      <c r="E13" s="31">
        <v>20.073439412484699</v>
      </c>
      <c r="F13" s="34">
        <v>25</v>
      </c>
      <c r="G13" s="30">
        <v>201</v>
      </c>
      <c r="H13" s="30">
        <v>615</v>
      </c>
      <c r="I13" s="30">
        <v>715</v>
      </c>
      <c r="J13" s="31">
        <v>16.260162601626018</v>
      </c>
      <c r="K13" s="34">
        <v>25</v>
      </c>
      <c r="L13" s="30">
        <v>569</v>
      </c>
      <c r="M13" s="30">
        <v>1269</v>
      </c>
      <c r="N13" s="30">
        <v>1085</v>
      </c>
      <c r="O13" s="31">
        <v>-14.499605988967691</v>
      </c>
      <c r="P13" s="34">
        <v>25</v>
      </c>
      <c r="Q13" s="30">
        <v>45</v>
      </c>
      <c r="R13" s="30">
        <v>163</v>
      </c>
      <c r="S13" s="30">
        <v>191</v>
      </c>
      <c r="T13" s="31">
        <v>17.177914110429448</v>
      </c>
      <c r="U13" s="34">
        <v>25</v>
      </c>
      <c r="V13" s="30">
        <v>328</v>
      </c>
      <c r="W13" s="30">
        <v>538</v>
      </c>
      <c r="X13" s="30">
        <v>443</v>
      </c>
      <c r="Y13" s="31">
        <v>-17.657992565055761</v>
      </c>
      <c r="Z13" s="34">
        <v>25</v>
      </c>
      <c r="AA13" s="30">
        <v>87</v>
      </c>
      <c r="AB13" s="30">
        <v>242</v>
      </c>
      <c r="AC13" s="30">
        <v>268</v>
      </c>
      <c r="AD13" s="31">
        <v>10.743801652892563</v>
      </c>
      <c r="AE13" s="34">
        <v>25</v>
      </c>
      <c r="AF13" s="30">
        <v>31</v>
      </c>
      <c r="AG13" s="30">
        <v>84</v>
      </c>
      <c r="AH13" s="30">
        <v>123</v>
      </c>
      <c r="AI13" s="31">
        <v>46.428571428571431</v>
      </c>
      <c r="AJ13" s="34">
        <v>25</v>
      </c>
      <c r="AK13" s="30">
        <v>39</v>
      </c>
      <c r="AL13" s="30">
        <v>118</v>
      </c>
      <c r="AM13" s="30">
        <v>82</v>
      </c>
      <c r="AN13" s="31">
        <v>-30.508474576271187</v>
      </c>
      <c r="AO13" s="34">
        <v>25</v>
      </c>
      <c r="AP13" s="30">
        <v>45</v>
      </c>
      <c r="AQ13" s="30">
        <v>34</v>
      </c>
      <c r="AR13" s="30">
        <v>57</v>
      </c>
      <c r="AS13" s="31">
        <v>67.647058823529406</v>
      </c>
      <c r="AT13" s="34">
        <v>25</v>
      </c>
      <c r="AU13" s="30">
        <v>22</v>
      </c>
      <c r="AV13" s="30">
        <v>55</v>
      </c>
      <c r="AW13" s="30">
        <v>89</v>
      </c>
      <c r="AX13" s="31">
        <v>61.81818181818182</v>
      </c>
      <c r="AY13" s="34">
        <v>25</v>
      </c>
      <c r="AZ13" s="30">
        <v>9</v>
      </c>
      <c r="BA13" s="30">
        <v>22</v>
      </c>
      <c r="BB13" s="30">
        <v>5</v>
      </c>
      <c r="BC13" s="31">
        <v>-77.272727272727266</v>
      </c>
    </row>
    <row r="14" spans="1:55" x14ac:dyDescent="0.3">
      <c r="A14" s="33">
        <v>30</v>
      </c>
      <c r="B14" s="30">
        <v>439</v>
      </c>
      <c r="C14" s="30">
        <v>965</v>
      </c>
      <c r="D14" s="30">
        <v>1410</v>
      </c>
      <c r="E14" s="31">
        <v>46.1139896373057</v>
      </c>
      <c r="F14" s="34">
        <v>30</v>
      </c>
      <c r="G14" s="30">
        <v>169</v>
      </c>
      <c r="H14" s="30">
        <v>393</v>
      </c>
      <c r="I14" s="30">
        <v>473</v>
      </c>
      <c r="J14" s="31">
        <v>20.356234096692113</v>
      </c>
      <c r="K14" s="34">
        <v>30</v>
      </c>
      <c r="L14" s="30">
        <v>405</v>
      </c>
      <c r="M14" s="30">
        <v>857</v>
      </c>
      <c r="N14" s="30">
        <v>908</v>
      </c>
      <c r="O14" s="31">
        <v>5.9509918319719954</v>
      </c>
      <c r="P14" s="34">
        <v>30</v>
      </c>
      <c r="Q14" s="30">
        <v>38</v>
      </c>
      <c r="R14" s="30">
        <v>109</v>
      </c>
      <c r="S14" s="30">
        <v>134</v>
      </c>
      <c r="T14" s="31">
        <v>22.935779816513762</v>
      </c>
      <c r="U14" s="34">
        <v>30</v>
      </c>
      <c r="V14" s="30">
        <v>389</v>
      </c>
      <c r="W14" s="30">
        <v>499</v>
      </c>
      <c r="X14" s="30">
        <v>522</v>
      </c>
      <c r="Y14" s="31">
        <v>4.6092184368737472</v>
      </c>
      <c r="Z14" s="34">
        <v>30</v>
      </c>
      <c r="AA14" s="30">
        <v>24</v>
      </c>
      <c r="AB14" s="30">
        <v>80</v>
      </c>
      <c r="AC14" s="30">
        <v>182</v>
      </c>
      <c r="AD14" s="31">
        <v>127.5</v>
      </c>
      <c r="AE14" s="34">
        <v>30</v>
      </c>
      <c r="AF14" s="30">
        <v>24</v>
      </c>
      <c r="AG14" s="30">
        <v>72</v>
      </c>
      <c r="AH14" s="30">
        <v>70</v>
      </c>
      <c r="AI14" s="31">
        <v>-2.7777777777777777</v>
      </c>
      <c r="AJ14" s="34">
        <v>30</v>
      </c>
      <c r="AK14" s="30">
        <v>25</v>
      </c>
      <c r="AL14" s="30">
        <v>61</v>
      </c>
      <c r="AM14" s="30">
        <v>64</v>
      </c>
      <c r="AN14" s="31">
        <v>4.918032786885246</v>
      </c>
      <c r="AO14" s="34">
        <v>30</v>
      </c>
      <c r="AP14" s="30">
        <v>12</v>
      </c>
      <c r="AQ14" s="30">
        <v>30</v>
      </c>
      <c r="AR14" s="30">
        <v>50</v>
      </c>
      <c r="AS14" s="31">
        <v>66.666666666666671</v>
      </c>
      <c r="AT14" s="34">
        <v>30</v>
      </c>
      <c r="AU14" s="30">
        <v>17</v>
      </c>
      <c r="AV14" s="30">
        <v>35</v>
      </c>
      <c r="AW14" s="30">
        <v>47</v>
      </c>
      <c r="AX14" s="31">
        <v>34.285714285714285</v>
      </c>
      <c r="AY14" s="34">
        <v>30</v>
      </c>
      <c r="AZ14" s="30">
        <v>4</v>
      </c>
      <c r="BA14" s="30">
        <v>9</v>
      </c>
      <c r="BB14" s="30">
        <v>0</v>
      </c>
      <c r="BC14" s="65" t="s">
        <v>37</v>
      </c>
    </row>
    <row r="15" spans="1:55" x14ac:dyDescent="0.3">
      <c r="A15" s="33">
        <v>35</v>
      </c>
      <c r="B15" s="30">
        <v>266</v>
      </c>
      <c r="C15" s="30">
        <v>498</v>
      </c>
      <c r="D15" s="30">
        <v>895</v>
      </c>
      <c r="E15" s="31">
        <v>79.718875502008032</v>
      </c>
      <c r="F15" s="34">
        <v>35</v>
      </c>
      <c r="G15" s="30">
        <v>99</v>
      </c>
      <c r="H15" s="30">
        <v>265</v>
      </c>
      <c r="I15" s="30">
        <v>332</v>
      </c>
      <c r="J15" s="31">
        <v>25.283018867924529</v>
      </c>
      <c r="K15" s="34">
        <v>35</v>
      </c>
      <c r="L15" s="30">
        <v>253</v>
      </c>
      <c r="M15" s="30">
        <v>551</v>
      </c>
      <c r="N15" s="30">
        <v>571</v>
      </c>
      <c r="O15" s="31">
        <v>3.629764065335753</v>
      </c>
      <c r="P15" s="34">
        <v>35</v>
      </c>
      <c r="Q15" s="30">
        <v>20</v>
      </c>
      <c r="R15" s="30">
        <v>64</v>
      </c>
      <c r="S15" s="30">
        <v>64</v>
      </c>
      <c r="T15" s="31">
        <v>0</v>
      </c>
      <c r="U15" s="34">
        <v>35</v>
      </c>
      <c r="V15" s="30">
        <v>309</v>
      </c>
      <c r="W15" s="30">
        <v>548</v>
      </c>
      <c r="X15" s="30">
        <v>522</v>
      </c>
      <c r="Y15" s="31">
        <v>-4.7445255474452557</v>
      </c>
      <c r="Z15" s="34">
        <v>35</v>
      </c>
      <c r="AA15" s="30">
        <v>8</v>
      </c>
      <c r="AB15" s="30">
        <v>39</v>
      </c>
      <c r="AC15" s="30">
        <v>64</v>
      </c>
      <c r="AD15" s="31">
        <v>64.102564102564102</v>
      </c>
      <c r="AE15" s="34">
        <v>35</v>
      </c>
      <c r="AF15" s="30">
        <v>28</v>
      </c>
      <c r="AG15" s="30">
        <v>57</v>
      </c>
      <c r="AH15" s="30">
        <v>52</v>
      </c>
      <c r="AI15" s="31">
        <v>-8.7719298245614041</v>
      </c>
      <c r="AJ15" s="34">
        <v>35</v>
      </c>
      <c r="AK15" s="30">
        <v>10</v>
      </c>
      <c r="AL15" s="30">
        <v>59</v>
      </c>
      <c r="AM15" s="30">
        <v>45</v>
      </c>
      <c r="AN15" s="31">
        <v>-23.728813559322035</v>
      </c>
      <c r="AO15" s="34">
        <v>35</v>
      </c>
      <c r="AP15" s="30">
        <v>7</v>
      </c>
      <c r="AQ15" s="30">
        <v>32</v>
      </c>
      <c r="AR15" s="30">
        <v>53</v>
      </c>
      <c r="AS15" s="31">
        <v>65.625</v>
      </c>
      <c r="AT15" s="34">
        <v>35</v>
      </c>
      <c r="AU15" s="30">
        <v>12</v>
      </c>
      <c r="AV15" s="30">
        <v>24</v>
      </c>
      <c r="AW15" s="30">
        <v>27</v>
      </c>
      <c r="AX15" s="31">
        <v>12.5</v>
      </c>
      <c r="AY15" s="34">
        <v>35</v>
      </c>
      <c r="AZ15" s="30">
        <v>4</v>
      </c>
      <c r="BA15" s="30">
        <v>5</v>
      </c>
      <c r="BB15" s="30">
        <v>0</v>
      </c>
      <c r="BC15" s="65" t="s">
        <v>37</v>
      </c>
    </row>
    <row r="16" spans="1:55" x14ac:dyDescent="0.3">
      <c r="A16" s="33">
        <v>40</v>
      </c>
      <c r="B16" s="30">
        <v>74</v>
      </c>
      <c r="C16" s="30">
        <v>246</v>
      </c>
      <c r="D16" s="30">
        <v>487</v>
      </c>
      <c r="E16" s="31">
        <v>97.967479674796749</v>
      </c>
      <c r="F16" s="34">
        <v>40</v>
      </c>
      <c r="G16" s="30">
        <v>68</v>
      </c>
      <c r="H16" s="30">
        <v>164</v>
      </c>
      <c r="I16" s="30">
        <v>167</v>
      </c>
      <c r="J16" s="31">
        <v>1.8292682926829269</v>
      </c>
      <c r="K16" s="34">
        <v>40</v>
      </c>
      <c r="L16" s="30">
        <v>143</v>
      </c>
      <c r="M16" s="30">
        <v>362</v>
      </c>
      <c r="N16" s="30">
        <v>419</v>
      </c>
      <c r="O16" s="31">
        <v>15.74585635359116</v>
      </c>
      <c r="P16" s="34">
        <v>40</v>
      </c>
      <c r="Q16" s="30">
        <v>24</v>
      </c>
      <c r="R16" s="30">
        <v>35</v>
      </c>
      <c r="S16" s="30">
        <v>56</v>
      </c>
      <c r="T16" s="31">
        <v>60</v>
      </c>
      <c r="U16" s="34">
        <v>40</v>
      </c>
      <c r="V16" s="30">
        <v>209</v>
      </c>
      <c r="W16" s="30">
        <v>354</v>
      </c>
      <c r="X16" s="30">
        <v>425</v>
      </c>
      <c r="Y16" s="31">
        <v>20.056497175141242</v>
      </c>
      <c r="Z16" s="34">
        <v>40</v>
      </c>
      <c r="AA16" s="30">
        <v>3</v>
      </c>
      <c r="AB16" s="30">
        <v>6</v>
      </c>
      <c r="AC16" s="30">
        <v>17</v>
      </c>
      <c r="AD16" s="31">
        <v>183.33333333333334</v>
      </c>
      <c r="AE16" s="34">
        <v>40</v>
      </c>
      <c r="AF16" s="30">
        <v>12</v>
      </c>
      <c r="AG16" s="30">
        <v>51</v>
      </c>
      <c r="AH16" s="30">
        <v>59</v>
      </c>
      <c r="AI16" s="31">
        <v>15.686274509803921</v>
      </c>
      <c r="AJ16" s="34">
        <v>40</v>
      </c>
      <c r="AK16" s="30">
        <v>13</v>
      </c>
      <c r="AL16" s="30">
        <v>22</v>
      </c>
      <c r="AM16" s="30">
        <v>38</v>
      </c>
      <c r="AN16" s="31">
        <v>72.727272727272734</v>
      </c>
      <c r="AO16" s="34">
        <v>40</v>
      </c>
      <c r="AP16" s="30">
        <v>7</v>
      </c>
      <c r="AQ16" s="30">
        <v>17</v>
      </c>
      <c r="AR16" s="30">
        <v>38</v>
      </c>
      <c r="AS16" s="31">
        <v>123.52941176470588</v>
      </c>
      <c r="AT16" s="34">
        <v>40</v>
      </c>
      <c r="AU16" s="30">
        <v>15</v>
      </c>
      <c r="AV16" s="30">
        <v>13</v>
      </c>
      <c r="AW16" s="30">
        <v>11</v>
      </c>
      <c r="AX16" s="31">
        <v>-15.384615384615385</v>
      </c>
      <c r="AY16" s="34">
        <v>40</v>
      </c>
      <c r="AZ16" s="30">
        <v>0</v>
      </c>
      <c r="BA16" s="30">
        <v>0</v>
      </c>
      <c r="BB16" s="30">
        <v>0</v>
      </c>
      <c r="BC16" s="65" t="s">
        <v>37</v>
      </c>
    </row>
    <row r="17" spans="1:55" x14ac:dyDescent="0.3">
      <c r="A17" s="33">
        <v>45</v>
      </c>
      <c r="B17" s="30">
        <v>31</v>
      </c>
      <c r="C17" s="30">
        <v>96</v>
      </c>
      <c r="D17" s="30">
        <v>241</v>
      </c>
      <c r="E17" s="31">
        <v>151.04166666666666</v>
      </c>
      <c r="F17" s="34">
        <v>45</v>
      </c>
      <c r="G17" s="30">
        <v>42</v>
      </c>
      <c r="H17" s="30">
        <v>87</v>
      </c>
      <c r="I17" s="30">
        <v>106</v>
      </c>
      <c r="J17" s="31">
        <v>21.839080459770116</v>
      </c>
      <c r="K17" s="34">
        <v>45</v>
      </c>
      <c r="L17" s="30">
        <v>51</v>
      </c>
      <c r="M17" s="30">
        <v>143</v>
      </c>
      <c r="N17" s="30">
        <v>209</v>
      </c>
      <c r="O17" s="31">
        <v>46.153846153846153</v>
      </c>
      <c r="P17" s="34">
        <v>45</v>
      </c>
      <c r="Q17" s="30">
        <v>6</v>
      </c>
      <c r="R17" s="30">
        <v>29</v>
      </c>
      <c r="S17" s="30">
        <v>14</v>
      </c>
      <c r="T17" s="31">
        <v>-51.724137931034484</v>
      </c>
      <c r="U17" s="34">
        <v>45</v>
      </c>
      <c r="V17" s="30">
        <v>128</v>
      </c>
      <c r="W17" s="30">
        <v>222</v>
      </c>
      <c r="X17" s="30">
        <v>268</v>
      </c>
      <c r="Y17" s="31">
        <v>20.72072072072072</v>
      </c>
      <c r="Z17" s="34">
        <v>45</v>
      </c>
      <c r="AA17" s="30">
        <v>1</v>
      </c>
      <c r="AB17" s="30">
        <v>4</v>
      </c>
      <c r="AC17" s="30">
        <v>9</v>
      </c>
      <c r="AD17" s="31">
        <v>125</v>
      </c>
      <c r="AE17" s="34">
        <v>45</v>
      </c>
      <c r="AF17" s="30">
        <v>22</v>
      </c>
      <c r="AG17" s="30">
        <v>30</v>
      </c>
      <c r="AH17" s="30">
        <v>43</v>
      </c>
      <c r="AI17" s="31">
        <v>43.333333333333336</v>
      </c>
      <c r="AJ17" s="34">
        <v>45</v>
      </c>
      <c r="AK17" s="30">
        <v>3</v>
      </c>
      <c r="AL17" s="30">
        <v>10</v>
      </c>
      <c r="AM17" s="30">
        <v>26</v>
      </c>
      <c r="AN17" s="31">
        <v>160</v>
      </c>
      <c r="AO17" s="34">
        <v>45</v>
      </c>
      <c r="AP17" s="30">
        <v>1</v>
      </c>
      <c r="AQ17" s="30">
        <v>16</v>
      </c>
      <c r="AR17" s="30">
        <v>38</v>
      </c>
      <c r="AS17" s="31">
        <v>137.5</v>
      </c>
      <c r="AT17" s="34">
        <v>45</v>
      </c>
      <c r="AU17" s="30">
        <v>11</v>
      </c>
      <c r="AV17" s="30">
        <v>16</v>
      </c>
      <c r="AW17" s="30">
        <v>12</v>
      </c>
      <c r="AX17" s="31">
        <v>-25</v>
      </c>
      <c r="AY17" s="34">
        <v>45</v>
      </c>
      <c r="AZ17" s="30">
        <v>0</v>
      </c>
      <c r="BA17" s="30">
        <v>1</v>
      </c>
      <c r="BB17" s="30">
        <v>0</v>
      </c>
      <c r="BC17" s="65" t="s">
        <v>37</v>
      </c>
    </row>
    <row r="18" spans="1:55" x14ac:dyDescent="0.3">
      <c r="A18" s="33">
        <v>50</v>
      </c>
      <c r="B18" s="30">
        <v>10</v>
      </c>
      <c r="C18" s="30">
        <v>50</v>
      </c>
      <c r="D18" s="30">
        <v>92</v>
      </c>
      <c r="E18" s="31">
        <v>84</v>
      </c>
      <c r="F18" s="34">
        <v>50</v>
      </c>
      <c r="G18" s="30">
        <v>21</v>
      </c>
      <c r="H18" s="30">
        <v>57</v>
      </c>
      <c r="I18" s="30">
        <v>69</v>
      </c>
      <c r="J18" s="31">
        <v>21.05263157894737</v>
      </c>
      <c r="K18" s="34">
        <v>50</v>
      </c>
      <c r="L18" s="30">
        <v>23</v>
      </c>
      <c r="M18" s="30">
        <v>60</v>
      </c>
      <c r="N18" s="30">
        <v>130</v>
      </c>
      <c r="O18" s="31">
        <v>116.66666666666667</v>
      </c>
      <c r="P18" s="34">
        <v>50</v>
      </c>
      <c r="Q18" s="30">
        <v>1</v>
      </c>
      <c r="R18" s="30">
        <v>10</v>
      </c>
      <c r="S18" s="30">
        <v>15</v>
      </c>
      <c r="T18" s="31">
        <v>50</v>
      </c>
      <c r="U18" s="34">
        <v>50</v>
      </c>
      <c r="V18" s="30">
        <v>82</v>
      </c>
      <c r="W18" s="30">
        <v>161</v>
      </c>
      <c r="X18" s="30">
        <v>161</v>
      </c>
      <c r="Y18" s="31">
        <v>0</v>
      </c>
      <c r="Z18" s="34">
        <v>50</v>
      </c>
      <c r="AA18" s="30">
        <v>1</v>
      </c>
      <c r="AB18" s="30">
        <v>0</v>
      </c>
      <c r="AC18" s="30">
        <v>4</v>
      </c>
      <c r="AD18" s="65" t="s">
        <v>37</v>
      </c>
      <c r="AE18" s="34">
        <v>50</v>
      </c>
      <c r="AF18" s="30">
        <v>11</v>
      </c>
      <c r="AG18" s="30">
        <v>30</v>
      </c>
      <c r="AH18" s="30">
        <v>21</v>
      </c>
      <c r="AI18" s="31">
        <v>-30</v>
      </c>
      <c r="AJ18" s="34">
        <v>50</v>
      </c>
      <c r="AK18" s="30">
        <v>3</v>
      </c>
      <c r="AL18" s="30">
        <v>11</v>
      </c>
      <c r="AM18" s="30">
        <v>15</v>
      </c>
      <c r="AN18" s="31">
        <v>36.363636363636367</v>
      </c>
      <c r="AO18" s="34">
        <v>50</v>
      </c>
      <c r="AP18" s="30">
        <v>1</v>
      </c>
      <c r="AQ18" s="30">
        <v>8</v>
      </c>
      <c r="AR18" s="30">
        <v>24</v>
      </c>
      <c r="AS18" s="31">
        <v>200</v>
      </c>
      <c r="AT18" s="34">
        <v>50</v>
      </c>
      <c r="AU18" s="30">
        <v>8</v>
      </c>
      <c r="AV18" s="30">
        <v>11</v>
      </c>
      <c r="AW18" s="30">
        <v>10</v>
      </c>
      <c r="AX18" s="31">
        <v>-9.0909090909090917</v>
      </c>
      <c r="AY18" s="34">
        <v>50</v>
      </c>
      <c r="AZ18" s="30">
        <v>0</v>
      </c>
      <c r="BA18" s="30">
        <v>0</v>
      </c>
      <c r="BB18" s="30">
        <v>0</v>
      </c>
      <c r="BC18" s="65" t="s">
        <v>37</v>
      </c>
    </row>
    <row r="19" spans="1:55" x14ac:dyDescent="0.3">
      <c r="A19" s="33">
        <v>55</v>
      </c>
      <c r="B19" s="30">
        <v>4</v>
      </c>
      <c r="C19" s="30">
        <v>22</v>
      </c>
      <c r="D19" s="30">
        <v>58</v>
      </c>
      <c r="E19" s="31">
        <v>163.63636363636363</v>
      </c>
      <c r="F19" s="34">
        <v>55</v>
      </c>
      <c r="G19" s="30">
        <v>14</v>
      </c>
      <c r="H19" s="30">
        <v>35</v>
      </c>
      <c r="I19" s="30">
        <v>42</v>
      </c>
      <c r="J19" s="31">
        <v>20</v>
      </c>
      <c r="K19" s="34">
        <v>55</v>
      </c>
      <c r="L19" s="30">
        <v>18</v>
      </c>
      <c r="M19" s="30">
        <v>35</v>
      </c>
      <c r="N19" s="30">
        <v>60</v>
      </c>
      <c r="O19" s="31">
        <v>71.428571428571431</v>
      </c>
      <c r="P19" s="34">
        <v>55</v>
      </c>
      <c r="Q19" s="30">
        <v>2</v>
      </c>
      <c r="R19" s="30">
        <v>6</v>
      </c>
      <c r="S19" s="30">
        <v>11</v>
      </c>
      <c r="T19" s="31">
        <v>83.333333333333329</v>
      </c>
      <c r="U19" s="34">
        <v>55</v>
      </c>
      <c r="V19" s="30">
        <v>55</v>
      </c>
      <c r="W19" s="30">
        <v>88</v>
      </c>
      <c r="X19" s="30">
        <v>114</v>
      </c>
      <c r="Y19" s="31">
        <v>29.545454545454547</v>
      </c>
      <c r="Z19" s="34">
        <v>55</v>
      </c>
      <c r="AA19" s="30">
        <v>0</v>
      </c>
      <c r="AB19" s="30">
        <v>1</v>
      </c>
      <c r="AC19" s="30">
        <v>4</v>
      </c>
      <c r="AD19" s="65">
        <v>300</v>
      </c>
      <c r="AE19" s="34">
        <v>55</v>
      </c>
      <c r="AF19" s="30">
        <v>18</v>
      </c>
      <c r="AG19" s="30">
        <v>28</v>
      </c>
      <c r="AH19" s="30">
        <v>31</v>
      </c>
      <c r="AI19" s="31">
        <v>10.714285714285714</v>
      </c>
      <c r="AJ19" s="34">
        <v>55</v>
      </c>
      <c r="AK19" s="30">
        <v>3</v>
      </c>
      <c r="AL19" s="30">
        <v>5</v>
      </c>
      <c r="AM19" s="30">
        <v>10</v>
      </c>
      <c r="AN19" s="31">
        <v>100</v>
      </c>
      <c r="AO19" s="34">
        <v>55</v>
      </c>
      <c r="AP19" s="30">
        <v>1</v>
      </c>
      <c r="AQ19" s="30">
        <v>6</v>
      </c>
      <c r="AR19" s="30">
        <v>17</v>
      </c>
      <c r="AS19" s="31">
        <v>183.33333333333334</v>
      </c>
      <c r="AT19" s="34">
        <v>55</v>
      </c>
      <c r="AU19" s="30">
        <v>10</v>
      </c>
      <c r="AV19" s="30">
        <v>11</v>
      </c>
      <c r="AW19" s="30">
        <v>9</v>
      </c>
      <c r="AX19" s="31">
        <v>-18.181818181818183</v>
      </c>
      <c r="AY19" s="34">
        <v>55</v>
      </c>
      <c r="AZ19" s="30">
        <v>0</v>
      </c>
      <c r="BA19" s="30">
        <v>0</v>
      </c>
      <c r="BB19" s="30">
        <v>0</v>
      </c>
      <c r="BC19" s="65" t="s">
        <v>37</v>
      </c>
    </row>
    <row r="20" spans="1:55" x14ac:dyDescent="0.3">
      <c r="A20" s="33">
        <v>60</v>
      </c>
      <c r="B20" s="30">
        <v>1</v>
      </c>
      <c r="C20" s="30">
        <v>10</v>
      </c>
      <c r="D20" s="30">
        <v>24</v>
      </c>
      <c r="E20" s="31">
        <v>140</v>
      </c>
      <c r="F20" s="34">
        <v>60</v>
      </c>
      <c r="G20" s="30">
        <v>6</v>
      </c>
      <c r="H20" s="30">
        <v>23</v>
      </c>
      <c r="I20" s="30">
        <v>26</v>
      </c>
      <c r="J20" s="31">
        <v>13.043478260869565</v>
      </c>
      <c r="K20" s="34">
        <v>60</v>
      </c>
      <c r="L20" s="30">
        <v>7</v>
      </c>
      <c r="M20" s="30">
        <v>10</v>
      </c>
      <c r="N20" s="30">
        <v>22</v>
      </c>
      <c r="O20" s="31">
        <v>120</v>
      </c>
      <c r="P20" s="34">
        <v>60</v>
      </c>
      <c r="Q20" s="30">
        <v>1</v>
      </c>
      <c r="R20" s="30">
        <v>2</v>
      </c>
      <c r="S20" s="30">
        <v>1</v>
      </c>
      <c r="T20" s="31">
        <v>-50</v>
      </c>
      <c r="U20" s="34">
        <v>60</v>
      </c>
      <c r="V20" s="30">
        <v>29</v>
      </c>
      <c r="W20" s="30">
        <v>49</v>
      </c>
      <c r="X20" s="30">
        <v>66</v>
      </c>
      <c r="Y20" s="31">
        <v>34.693877551020407</v>
      </c>
      <c r="Z20" s="34">
        <v>60</v>
      </c>
      <c r="AA20" s="30">
        <v>0</v>
      </c>
      <c r="AB20" s="30">
        <v>1</v>
      </c>
      <c r="AC20" s="30">
        <v>0</v>
      </c>
      <c r="AD20" s="65" t="s">
        <v>37</v>
      </c>
      <c r="AE20" s="34">
        <v>60</v>
      </c>
      <c r="AF20" s="30">
        <v>10</v>
      </c>
      <c r="AG20" s="30">
        <v>24</v>
      </c>
      <c r="AH20" s="30">
        <v>26</v>
      </c>
      <c r="AI20" s="31">
        <v>8.3333333333333339</v>
      </c>
      <c r="AJ20" s="34">
        <v>60</v>
      </c>
      <c r="AK20" s="30">
        <v>3</v>
      </c>
      <c r="AL20" s="30">
        <v>5</v>
      </c>
      <c r="AM20" s="30">
        <v>5</v>
      </c>
      <c r="AN20" s="31">
        <v>0</v>
      </c>
      <c r="AO20" s="34">
        <v>60</v>
      </c>
      <c r="AP20" s="30">
        <v>1</v>
      </c>
      <c r="AQ20" s="30">
        <v>4</v>
      </c>
      <c r="AR20" s="30">
        <v>26</v>
      </c>
      <c r="AS20" s="31">
        <v>550</v>
      </c>
      <c r="AT20" s="34">
        <v>60</v>
      </c>
      <c r="AU20" s="30">
        <v>5</v>
      </c>
      <c r="AV20" s="30">
        <v>6</v>
      </c>
      <c r="AW20" s="30">
        <v>8</v>
      </c>
      <c r="AX20" s="31">
        <v>33.333333333333336</v>
      </c>
      <c r="AY20" s="34">
        <v>60</v>
      </c>
      <c r="AZ20" s="30">
        <v>0</v>
      </c>
      <c r="BA20" s="30">
        <v>0</v>
      </c>
      <c r="BB20" s="30">
        <v>0</v>
      </c>
      <c r="BC20" s="65" t="s">
        <v>37</v>
      </c>
    </row>
    <row r="21" spans="1:55" x14ac:dyDescent="0.3">
      <c r="A21" s="33">
        <v>65</v>
      </c>
      <c r="B21" s="30">
        <v>2</v>
      </c>
      <c r="C21" s="30">
        <v>3</v>
      </c>
      <c r="D21" s="30">
        <v>9</v>
      </c>
      <c r="E21" s="31">
        <v>200</v>
      </c>
      <c r="F21" s="34">
        <v>65</v>
      </c>
      <c r="G21" s="30">
        <v>5</v>
      </c>
      <c r="H21" s="30">
        <v>8</v>
      </c>
      <c r="I21" s="30">
        <v>10</v>
      </c>
      <c r="J21" s="31">
        <v>25</v>
      </c>
      <c r="K21" s="34">
        <v>65</v>
      </c>
      <c r="L21" s="30">
        <v>4</v>
      </c>
      <c r="M21" s="30">
        <v>6</v>
      </c>
      <c r="N21" s="30">
        <v>14</v>
      </c>
      <c r="O21" s="31">
        <v>133.33333333333334</v>
      </c>
      <c r="P21" s="34">
        <v>65</v>
      </c>
      <c r="Q21" s="30">
        <v>1</v>
      </c>
      <c r="R21" s="30">
        <v>1</v>
      </c>
      <c r="S21" s="30">
        <v>4</v>
      </c>
      <c r="T21" s="31">
        <v>300</v>
      </c>
      <c r="U21" s="34">
        <v>65</v>
      </c>
      <c r="V21" s="30">
        <v>12</v>
      </c>
      <c r="W21" s="30">
        <v>32</v>
      </c>
      <c r="X21" s="30">
        <v>28</v>
      </c>
      <c r="Y21" s="31">
        <v>-12.5</v>
      </c>
      <c r="Z21" s="34">
        <v>65</v>
      </c>
      <c r="AA21" s="30">
        <v>0</v>
      </c>
      <c r="AB21" s="30">
        <v>0</v>
      </c>
      <c r="AC21" s="30">
        <v>1</v>
      </c>
      <c r="AD21" s="65" t="s">
        <v>37</v>
      </c>
      <c r="AE21" s="34">
        <v>65</v>
      </c>
      <c r="AF21" s="30">
        <v>6</v>
      </c>
      <c r="AG21" s="30">
        <v>13</v>
      </c>
      <c r="AH21" s="30">
        <v>18</v>
      </c>
      <c r="AI21" s="31">
        <v>38.46153846153846</v>
      </c>
      <c r="AJ21" s="34">
        <v>65</v>
      </c>
      <c r="AK21" s="30">
        <v>2</v>
      </c>
      <c r="AL21" s="30">
        <v>5</v>
      </c>
      <c r="AM21" s="30">
        <v>3</v>
      </c>
      <c r="AN21" s="31">
        <v>-40</v>
      </c>
      <c r="AO21" s="34">
        <v>65</v>
      </c>
      <c r="AP21" s="30">
        <v>0</v>
      </c>
      <c r="AQ21" s="30">
        <v>3</v>
      </c>
      <c r="AR21" s="30">
        <v>6</v>
      </c>
      <c r="AS21" s="31">
        <v>100</v>
      </c>
      <c r="AT21" s="34">
        <v>65</v>
      </c>
      <c r="AU21" s="30">
        <v>2</v>
      </c>
      <c r="AV21" s="30">
        <v>4</v>
      </c>
      <c r="AW21" s="30">
        <v>3</v>
      </c>
      <c r="AX21" s="31">
        <v>-25</v>
      </c>
      <c r="AY21" s="34">
        <v>65</v>
      </c>
      <c r="AZ21" s="30">
        <v>0</v>
      </c>
      <c r="BA21" s="30">
        <v>0</v>
      </c>
      <c r="BB21" s="30">
        <v>0</v>
      </c>
      <c r="BC21" s="65" t="s">
        <v>37</v>
      </c>
    </row>
    <row r="22" spans="1:55" x14ac:dyDescent="0.3">
      <c r="A22" s="33" t="s">
        <v>22</v>
      </c>
      <c r="B22" s="30">
        <v>1</v>
      </c>
      <c r="C22" s="30">
        <v>3</v>
      </c>
      <c r="D22" s="30">
        <v>16</v>
      </c>
      <c r="E22" s="31">
        <v>433.33333333333331</v>
      </c>
      <c r="F22" s="33" t="s">
        <v>22</v>
      </c>
      <c r="G22" s="30">
        <v>11</v>
      </c>
      <c r="H22" s="30">
        <v>29</v>
      </c>
      <c r="I22" s="30">
        <v>40</v>
      </c>
      <c r="J22" s="31">
        <v>37.931034482758619</v>
      </c>
      <c r="K22" s="33" t="s">
        <v>22</v>
      </c>
      <c r="L22" s="30">
        <v>2</v>
      </c>
      <c r="M22" s="30">
        <v>4</v>
      </c>
      <c r="N22" s="30">
        <v>22</v>
      </c>
      <c r="O22" s="31">
        <v>450</v>
      </c>
      <c r="P22" s="33" t="s">
        <v>22</v>
      </c>
      <c r="Q22" s="30">
        <v>6</v>
      </c>
      <c r="R22" s="30">
        <v>12</v>
      </c>
      <c r="S22" s="30">
        <v>9</v>
      </c>
      <c r="T22" s="31">
        <v>-25</v>
      </c>
      <c r="U22" s="33" t="s">
        <v>22</v>
      </c>
      <c r="V22" s="30">
        <v>46</v>
      </c>
      <c r="W22" s="30">
        <v>76</v>
      </c>
      <c r="X22" s="30">
        <v>78</v>
      </c>
      <c r="Y22" s="31">
        <v>2.6315789473684212</v>
      </c>
      <c r="Z22" s="33" t="s">
        <v>22</v>
      </c>
      <c r="AA22" s="30">
        <v>1</v>
      </c>
      <c r="AB22" s="30">
        <v>1</v>
      </c>
      <c r="AC22" s="30">
        <v>0</v>
      </c>
      <c r="AD22" s="65" t="s">
        <v>37</v>
      </c>
      <c r="AE22" s="33" t="s">
        <v>22</v>
      </c>
      <c r="AF22" s="30">
        <v>45</v>
      </c>
      <c r="AG22" s="30">
        <v>88</v>
      </c>
      <c r="AH22" s="30">
        <v>78</v>
      </c>
      <c r="AI22" s="31">
        <v>-11.363636363636363</v>
      </c>
      <c r="AJ22" s="33" t="s">
        <v>22</v>
      </c>
      <c r="AK22" s="30">
        <v>15</v>
      </c>
      <c r="AL22" s="30">
        <v>37</v>
      </c>
      <c r="AM22" s="30">
        <v>25</v>
      </c>
      <c r="AN22" s="31">
        <v>-32.432432432432435</v>
      </c>
      <c r="AO22" s="33" t="s">
        <v>22</v>
      </c>
      <c r="AP22" s="30">
        <v>1</v>
      </c>
      <c r="AQ22" s="30">
        <v>4</v>
      </c>
      <c r="AR22" s="30">
        <v>15</v>
      </c>
      <c r="AS22" s="31">
        <v>275</v>
      </c>
      <c r="AT22" s="33" t="s">
        <v>22</v>
      </c>
      <c r="AU22" s="30">
        <v>13</v>
      </c>
      <c r="AV22" s="30">
        <v>18</v>
      </c>
      <c r="AW22" s="30">
        <v>19</v>
      </c>
      <c r="AX22" s="31">
        <v>5.5555555555555554</v>
      </c>
      <c r="AY22" s="33" t="s">
        <v>22</v>
      </c>
      <c r="AZ22" s="30">
        <v>0</v>
      </c>
      <c r="BA22" s="30">
        <v>0</v>
      </c>
      <c r="BB22" s="30">
        <v>0</v>
      </c>
      <c r="BC22" s="65" t="s">
        <v>37</v>
      </c>
    </row>
    <row r="23" spans="1:55" x14ac:dyDescent="0.3">
      <c r="A23" s="33" t="s">
        <v>23</v>
      </c>
      <c r="B23" s="30">
        <v>10682</v>
      </c>
      <c r="C23" s="30">
        <v>18528</v>
      </c>
      <c r="D23" s="30">
        <v>16491</v>
      </c>
      <c r="E23" s="31">
        <v>-10.994170984455959</v>
      </c>
      <c r="F23" s="34" t="s">
        <v>23</v>
      </c>
      <c r="G23" s="30">
        <v>7364</v>
      </c>
      <c r="H23" s="30">
        <v>19151</v>
      </c>
      <c r="I23" s="30">
        <v>35305</v>
      </c>
      <c r="J23" s="31">
        <v>84.350686648216808</v>
      </c>
      <c r="K23" s="34" t="s">
        <v>23</v>
      </c>
      <c r="L23" s="30">
        <v>7865</v>
      </c>
      <c r="M23" s="30">
        <v>19363</v>
      </c>
      <c r="N23" s="30">
        <v>11681</v>
      </c>
      <c r="O23" s="31">
        <v>-39.673604296854826</v>
      </c>
      <c r="P23" s="34" t="s">
        <v>23</v>
      </c>
      <c r="Q23" s="30">
        <v>3143</v>
      </c>
      <c r="R23" s="30">
        <v>9725</v>
      </c>
      <c r="S23" s="30">
        <v>19915</v>
      </c>
      <c r="T23" s="31">
        <v>104.78149100257069</v>
      </c>
      <c r="U23" s="34" t="s">
        <v>23</v>
      </c>
      <c r="V23" s="30">
        <v>2774</v>
      </c>
      <c r="W23" s="30">
        <v>4385</v>
      </c>
      <c r="X23" s="30">
        <v>4672</v>
      </c>
      <c r="Y23" s="31">
        <v>6.5450399087799314</v>
      </c>
      <c r="Z23" s="34" t="s">
        <v>23</v>
      </c>
      <c r="AA23" s="30">
        <v>1425</v>
      </c>
      <c r="AB23" s="30">
        <v>1762</v>
      </c>
      <c r="AC23" s="30">
        <v>1747</v>
      </c>
      <c r="AD23" s="31">
        <v>-0.85130533484676507</v>
      </c>
      <c r="AE23" s="34" t="s">
        <v>23</v>
      </c>
      <c r="AF23" s="30">
        <v>851</v>
      </c>
      <c r="AG23" s="30">
        <v>1383</v>
      </c>
      <c r="AH23" s="30">
        <v>1382</v>
      </c>
      <c r="AI23" s="31">
        <v>-7.230657989877079E-2</v>
      </c>
      <c r="AJ23" s="34" t="s">
        <v>23</v>
      </c>
      <c r="AK23" s="30">
        <v>508</v>
      </c>
      <c r="AL23" s="30">
        <v>2325</v>
      </c>
      <c r="AM23" s="30">
        <v>2184</v>
      </c>
      <c r="AN23" s="31">
        <v>-6.064516129032258</v>
      </c>
      <c r="AO23" s="34" t="s">
        <v>23</v>
      </c>
      <c r="AP23" s="30">
        <v>291</v>
      </c>
      <c r="AQ23" s="30">
        <v>382</v>
      </c>
      <c r="AR23" s="30">
        <v>1051</v>
      </c>
      <c r="AS23" s="31">
        <v>175.13089005235602</v>
      </c>
      <c r="AT23" s="34" t="s">
        <v>23</v>
      </c>
      <c r="AU23" s="30">
        <v>331</v>
      </c>
      <c r="AV23" s="30">
        <v>792</v>
      </c>
      <c r="AW23" s="30">
        <v>933</v>
      </c>
      <c r="AX23" s="31">
        <v>17.803030303030305</v>
      </c>
      <c r="AY23" s="34" t="s">
        <v>23</v>
      </c>
      <c r="AZ23" s="30">
        <v>2662</v>
      </c>
      <c r="BA23" s="30">
        <v>2907</v>
      </c>
      <c r="BB23" s="30">
        <v>3542</v>
      </c>
      <c r="BC23" s="31">
        <v>21.843825249398005</v>
      </c>
    </row>
    <row r="24" spans="1:55" x14ac:dyDescent="0.3">
      <c r="A24" s="35"/>
      <c r="B24" s="35"/>
      <c r="C24" s="36"/>
      <c r="D24" s="36"/>
      <c r="E24" s="7"/>
      <c r="F24" s="37"/>
      <c r="G24" s="37"/>
      <c r="H24" s="36"/>
      <c r="I24" s="36"/>
      <c r="J24" s="7"/>
      <c r="K24" s="37"/>
      <c r="L24" s="37"/>
      <c r="M24" s="36"/>
      <c r="N24" s="36"/>
      <c r="O24" s="7"/>
      <c r="P24" s="37"/>
      <c r="Q24" s="37"/>
      <c r="R24" s="36"/>
      <c r="S24" s="36"/>
      <c r="T24" s="7"/>
      <c r="U24" s="37"/>
      <c r="V24" s="37"/>
      <c r="W24" s="36"/>
      <c r="X24" s="36"/>
      <c r="Y24" s="7"/>
      <c r="Z24" s="37"/>
      <c r="AA24" s="37"/>
      <c r="AB24" s="36"/>
      <c r="AC24" s="36"/>
      <c r="AD24" s="7"/>
      <c r="AE24" s="37"/>
      <c r="AF24" s="37"/>
      <c r="AG24" s="36"/>
      <c r="AH24" s="36"/>
      <c r="AI24" s="7"/>
      <c r="AJ24" s="37"/>
      <c r="AK24" s="37"/>
      <c r="AL24" s="36"/>
      <c r="AM24" s="36"/>
      <c r="AN24" s="7"/>
      <c r="AO24" s="37"/>
      <c r="AP24" s="37"/>
      <c r="AQ24" s="36"/>
      <c r="AR24" s="36"/>
      <c r="AS24" s="7"/>
      <c r="AT24" s="37"/>
      <c r="AU24" s="37"/>
      <c r="AV24" s="36"/>
      <c r="AW24" s="36"/>
      <c r="AX24" s="7"/>
      <c r="AY24" s="37"/>
      <c r="AZ24" s="37"/>
      <c r="BA24" s="36"/>
      <c r="BB24" s="36"/>
      <c r="BC24" s="7"/>
    </row>
    <row r="25" spans="1:55" s="43" customFormat="1" ht="15" customHeight="1" x14ac:dyDescent="0.25">
      <c r="A25" s="38"/>
      <c r="B25" s="38"/>
      <c r="C25" s="38"/>
      <c r="D25" s="38"/>
      <c r="E25" s="39"/>
      <c r="F25" s="40"/>
      <c r="G25" s="40"/>
      <c r="H25" s="41"/>
      <c r="I25" s="41"/>
      <c r="J25" s="42"/>
      <c r="K25" s="40"/>
      <c r="L25" s="40"/>
      <c r="M25" s="41"/>
      <c r="N25" s="41"/>
      <c r="O25" s="42"/>
      <c r="P25" s="40"/>
      <c r="Q25" s="40"/>
      <c r="R25" s="41"/>
      <c r="S25" s="41"/>
      <c r="T25" s="42"/>
      <c r="U25" s="40"/>
      <c r="V25" s="40"/>
      <c r="W25" s="41"/>
      <c r="X25" s="41"/>
      <c r="Y25" s="42"/>
      <c r="Z25" s="40"/>
      <c r="AA25" s="40"/>
      <c r="AB25" s="41"/>
      <c r="AC25" s="41"/>
      <c r="AD25" s="42"/>
      <c r="AE25" s="40"/>
      <c r="AF25" s="40"/>
      <c r="AG25" s="41"/>
      <c r="AH25" s="41"/>
      <c r="AI25" s="42"/>
      <c r="AJ25" s="40"/>
      <c r="AK25" s="40"/>
      <c r="AL25" s="41"/>
      <c r="AM25" s="41"/>
      <c r="AN25" s="42"/>
      <c r="AO25" s="40"/>
      <c r="AP25" s="40"/>
      <c r="AQ25" s="41"/>
      <c r="AR25" s="41"/>
      <c r="AS25" s="42"/>
      <c r="AT25" s="40"/>
      <c r="AU25" s="40"/>
      <c r="AV25" s="41"/>
      <c r="AW25" s="41"/>
      <c r="AX25" s="42"/>
      <c r="AY25" s="40"/>
      <c r="AZ25" s="40"/>
      <c r="BA25" s="41"/>
      <c r="BB25" s="41"/>
      <c r="BC25" s="42"/>
    </row>
    <row r="26" spans="1:55" x14ac:dyDescent="0.3">
      <c r="U26" s="3"/>
      <c r="V26" s="3"/>
      <c r="W26" s="2"/>
      <c r="X26" s="2"/>
      <c r="Y26" s="2"/>
      <c r="Z26" s="3"/>
      <c r="AA26" s="3"/>
      <c r="AB26" s="2"/>
      <c r="AC26" s="2"/>
      <c r="AD26" s="2"/>
      <c r="AE26" s="3"/>
      <c r="AF26" s="3"/>
      <c r="AG26" s="2"/>
      <c r="AH26" s="2"/>
      <c r="AI26" s="2"/>
      <c r="AJ26" s="3"/>
      <c r="AK26" s="3"/>
      <c r="AL26" s="2"/>
      <c r="AM26" s="2"/>
      <c r="AN26" s="2"/>
      <c r="AO26" s="3"/>
      <c r="AP26" s="3"/>
      <c r="AQ26" s="2"/>
      <c r="AR26" s="2"/>
      <c r="AS26" s="2"/>
      <c r="AT26" s="3"/>
      <c r="AU26" s="3"/>
      <c r="AV26" s="2"/>
      <c r="AW26" s="2"/>
      <c r="AX26" s="2"/>
      <c r="AY26" s="3"/>
      <c r="AZ26" s="3"/>
      <c r="BA26" s="2"/>
      <c r="BB26" s="2"/>
      <c r="BC26" s="2"/>
    </row>
    <row r="27" spans="1:55" x14ac:dyDescent="0.3">
      <c r="U27" s="3"/>
      <c r="V27" s="3"/>
      <c r="W27" s="2"/>
      <c r="X27" s="2"/>
      <c r="Y27" s="2"/>
      <c r="Z27" s="3"/>
      <c r="AA27" s="3"/>
      <c r="AB27" s="2"/>
      <c r="AC27" s="2"/>
      <c r="AD27" s="2"/>
      <c r="AE27" s="3"/>
      <c r="AF27" s="3"/>
      <c r="AG27" s="2"/>
      <c r="AH27" s="2"/>
      <c r="AI27" s="2"/>
      <c r="AJ27" s="3"/>
      <c r="AK27" s="3"/>
      <c r="AL27" s="2"/>
      <c r="AM27" s="2"/>
      <c r="AN27" s="2"/>
      <c r="AO27" s="3"/>
      <c r="AP27" s="3"/>
      <c r="AQ27" s="2"/>
      <c r="AR27" s="2"/>
      <c r="AS27" s="2"/>
      <c r="AT27" s="3"/>
      <c r="AU27" s="3"/>
      <c r="AV27" s="2"/>
      <c r="AW27" s="2"/>
      <c r="AX27" s="2"/>
      <c r="AY27" s="3"/>
      <c r="AZ27" s="3"/>
      <c r="BA27" s="2"/>
      <c r="BB27" s="2"/>
      <c r="BC27" s="2"/>
    </row>
    <row r="28" spans="1:55" x14ac:dyDescent="0.3">
      <c r="U28" s="3"/>
      <c r="V28" s="3"/>
      <c r="W28" s="2"/>
      <c r="X28" s="2"/>
      <c r="Y28" s="2"/>
      <c r="Z28" s="3"/>
      <c r="AA28" s="3"/>
      <c r="AB28" s="2"/>
      <c r="AC28" s="2"/>
      <c r="AD28" s="2"/>
      <c r="AE28" s="3"/>
      <c r="AF28" s="3"/>
      <c r="AG28" s="2"/>
      <c r="AH28" s="2"/>
      <c r="AI28" s="2"/>
      <c r="AJ28" s="3"/>
      <c r="AK28" s="3"/>
      <c r="AL28" s="2"/>
      <c r="AM28" s="2"/>
      <c r="AN28" s="2"/>
      <c r="AO28" s="3"/>
      <c r="AP28" s="3"/>
      <c r="AQ28" s="2"/>
      <c r="AR28" s="2"/>
      <c r="AS28" s="2"/>
      <c r="AT28" s="3"/>
      <c r="AU28" s="3"/>
      <c r="AV28" s="2"/>
      <c r="AW28" s="2"/>
      <c r="AX28" s="2"/>
      <c r="AY28" s="3"/>
      <c r="AZ28" s="3"/>
      <c r="BA28" s="2"/>
      <c r="BB28" s="2"/>
      <c r="BC28" s="2"/>
    </row>
    <row r="29" spans="1:55" x14ac:dyDescent="0.3">
      <c r="U29" s="3"/>
      <c r="V29" s="3"/>
      <c r="W29" s="2"/>
      <c r="X29" s="2"/>
      <c r="Y29" s="2"/>
      <c r="Z29" s="3"/>
      <c r="AA29" s="3"/>
      <c r="AB29" s="2"/>
      <c r="AC29" s="2"/>
      <c r="AD29" s="2"/>
      <c r="AE29" s="3"/>
      <c r="AF29" s="3"/>
      <c r="AG29" s="2"/>
      <c r="AH29" s="2"/>
      <c r="AI29" s="2"/>
      <c r="AJ29" s="3"/>
      <c r="AK29" s="3"/>
      <c r="AL29" s="2"/>
      <c r="AM29" s="2"/>
      <c r="AN29" s="2"/>
      <c r="AO29" s="3"/>
      <c r="AP29" s="3"/>
      <c r="AQ29" s="2"/>
      <c r="AR29" s="2"/>
      <c r="AS29" s="2"/>
      <c r="AT29" s="3"/>
      <c r="AU29" s="3"/>
      <c r="AV29" s="2"/>
      <c r="AW29" s="2"/>
      <c r="AX29" s="2"/>
      <c r="AY29" s="3"/>
      <c r="AZ29" s="3"/>
      <c r="BA29" s="2"/>
      <c r="BB29" s="2"/>
      <c r="BC29" s="2"/>
    </row>
    <row r="30" spans="1:55" x14ac:dyDescent="0.3">
      <c r="U30" s="3"/>
      <c r="V30" s="3"/>
      <c r="W30" s="2"/>
      <c r="X30" s="2"/>
      <c r="Y30" s="2"/>
      <c r="Z30" s="3"/>
      <c r="AA30" s="3"/>
      <c r="AB30" s="2"/>
      <c r="AC30" s="2"/>
      <c r="AD30" s="2"/>
      <c r="AE30" s="3"/>
      <c r="AF30" s="3"/>
      <c r="AG30" s="2"/>
      <c r="AH30" s="2"/>
      <c r="AI30" s="2"/>
      <c r="AJ30" s="3"/>
      <c r="AK30" s="3"/>
      <c r="AL30" s="2"/>
      <c r="AM30" s="2"/>
      <c r="AN30" s="2"/>
      <c r="AO30" s="3"/>
      <c r="AP30" s="3"/>
      <c r="AQ30" s="2"/>
      <c r="AR30" s="2"/>
      <c r="AS30" s="2"/>
      <c r="AT30" s="3"/>
      <c r="AU30" s="3"/>
      <c r="AV30" s="2"/>
      <c r="AW30" s="2"/>
      <c r="AX30" s="2"/>
      <c r="AY30" s="3"/>
      <c r="AZ30" s="3"/>
      <c r="BA30" s="2"/>
      <c r="BB30" s="2"/>
      <c r="BC30" s="2"/>
    </row>
    <row r="31" spans="1:55" x14ac:dyDescent="0.3">
      <c r="U31" s="3"/>
      <c r="V31" s="3"/>
      <c r="W31" s="2"/>
      <c r="X31" s="2"/>
      <c r="Y31" s="2"/>
      <c r="Z31" s="3"/>
      <c r="AA31" s="3"/>
      <c r="AB31" s="2"/>
      <c r="AC31" s="2"/>
      <c r="AD31" s="2"/>
      <c r="AE31" s="3"/>
      <c r="AF31" s="3"/>
      <c r="AG31" s="2"/>
      <c r="AH31" s="2"/>
      <c r="AI31" s="2"/>
      <c r="AJ31" s="3"/>
      <c r="AK31" s="3"/>
      <c r="AL31" s="2"/>
      <c r="AM31" s="2"/>
      <c r="AN31" s="2"/>
      <c r="AO31" s="3"/>
      <c r="AP31" s="3"/>
      <c r="AQ31" s="2"/>
      <c r="AR31" s="2"/>
      <c r="AS31" s="2"/>
      <c r="AT31" s="3"/>
      <c r="AU31" s="3"/>
      <c r="AV31" s="2"/>
      <c r="AW31" s="2"/>
      <c r="AX31" s="2"/>
      <c r="AY31" s="3"/>
      <c r="AZ31" s="3"/>
      <c r="BA31" s="2"/>
      <c r="BB31" s="2"/>
      <c r="BC31" s="2"/>
    </row>
    <row r="32" spans="1:55" x14ac:dyDescent="0.3">
      <c r="U32" s="3"/>
      <c r="V32" s="3"/>
      <c r="W32" s="2"/>
      <c r="X32" s="2"/>
      <c r="Y32" s="2"/>
      <c r="Z32" s="3"/>
      <c r="AA32" s="3"/>
      <c r="AB32" s="2"/>
      <c r="AC32" s="2"/>
      <c r="AD32" s="2"/>
      <c r="AE32" s="3"/>
      <c r="AF32" s="3"/>
      <c r="AG32" s="2"/>
      <c r="AH32" s="2"/>
      <c r="AI32" s="2"/>
      <c r="AJ32" s="3"/>
      <c r="AK32" s="3"/>
      <c r="AL32" s="2"/>
      <c r="AM32" s="2"/>
      <c r="AN32" s="2"/>
      <c r="AO32" s="3"/>
      <c r="AP32" s="3"/>
      <c r="AQ32" s="2"/>
      <c r="AR32" s="2"/>
      <c r="AS32" s="2"/>
      <c r="AT32" s="3"/>
      <c r="AU32" s="3"/>
      <c r="AV32" s="2"/>
      <c r="AW32" s="2"/>
      <c r="AX32" s="2"/>
      <c r="AY32" s="3"/>
      <c r="AZ32" s="3"/>
      <c r="BA32" s="2"/>
      <c r="BB32" s="2"/>
      <c r="BC32" s="2"/>
    </row>
    <row r="33" spans="21:55" x14ac:dyDescent="0.3">
      <c r="U33" s="3"/>
      <c r="V33" s="3"/>
      <c r="W33" s="2"/>
      <c r="X33" s="2"/>
      <c r="Y33" s="2"/>
      <c r="Z33" s="3"/>
      <c r="AA33" s="3"/>
      <c r="AB33" s="2"/>
      <c r="AC33" s="2"/>
      <c r="AD33" s="2"/>
      <c r="AE33" s="3"/>
      <c r="AF33" s="3"/>
      <c r="AG33" s="2"/>
      <c r="AH33" s="2"/>
      <c r="AI33" s="2"/>
      <c r="AJ33" s="3"/>
      <c r="AK33" s="3"/>
      <c r="AL33" s="2"/>
      <c r="AM33" s="2"/>
      <c r="AN33" s="2"/>
      <c r="AO33" s="3"/>
      <c r="AP33" s="3"/>
      <c r="AQ33" s="2"/>
      <c r="AR33" s="2"/>
      <c r="AS33" s="2"/>
      <c r="AT33" s="3"/>
      <c r="AU33" s="3"/>
      <c r="AV33" s="2"/>
      <c r="AW33" s="2"/>
      <c r="AX33" s="2"/>
      <c r="AY33" s="3"/>
      <c r="AZ33" s="3"/>
      <c r="BA33" s="2"/>
      <c r="BB33" s="2"/>
      <c r="BC33" s="2"/>
    </row>
    <row r="34" spans="21:55" x14ac:dyDescent="0.3">
      <c r="U34" s="3"/>
      <c r="V34" s="3"/>
      <c r="W34" s="2"/>
      <c r="X34" s="2"/>
      <c r="Y34" s="2"/>
      <c r="Z34" s="3"/>
      <c r="AA34" s="3"/>
      <c r="AB34" s="2"/>
      <c r="AC34" s="2"/>
      <c r="AD34" s="2"/>
      <c r="AE34" s="3"/>
      <c r="AF34" s="3"/>
      <c r="AG34" s="2"/>
      <c r="AH34" s="2"/>
      <c r="AI34" s="2"/>
      <c r="AJ34" s="3"/>
      <c r="AK34" s="3"/>
      <c r="AL34" s="2"/>
      <c r="AM34" s="2"/>
      <c r="AN34" s="2"/>
      <c r="AO34" s="3"/>
      <c r="AP34" s="3"/>
      <c r="AQ34" s="2"/>
      <c r="AR34" s="2"/>
      <c r="AS34" s="2"/>
      <c r="AT34" s="3"/>
      <c r="AU34" s="3"/>
      <c r="AV34" s="2"/>
      <c r="AW34" s="2"/>
      <c r="AX34" s="2"/>
      <c r="AY34" s="3"/>
      <c r="AZ34" s="3"/>
      <c r="BA34" s="2"/>
      <c r="BB34" s="2"/>
      <c r="BC34" s="2"/>
    </row>
    <row r="35" spans="21:55" x14ac:dyDescent="0.3">
      <c r="U35" s="3"/>
      <c r="V35" s="3"/>
      <c r="W35" s="2"/>
      <c r="X35" s="2"/>
      <c r="Y35" s="2"/>
      <c r="Z35" s="3"/>
      <c r="AA35" s="3"/>
      <c r="AB35" s="2"/>
      <c r="AC35" s="2"/>
      <c r="AD35" s="2"/>
      <c r="AE35" s="3"/>
      <c r="AF35" s="3"/>
      <c r="AG35" s="2"/>
      <c r="AH35" s="2"/>
      <c r="AI35" s="2"/>
      <c r="AJ35" s="3"/>
      <c r="AK35" s="3"/>
      <c r="AL35" s="2"/>
      <c r="AM35" s="2"/>
      <c r="AN35" s="2"/>
      <c r="AO35" s="3"/>
      <c r="AP35" s="3"/>
      <c r="AQ35" s="2"/>
      <c r="AR35" s="2"/>
      <c r="AS35" s="2"/>
      <c r="AT35" s="3"/>
      <c r="AU35" s="3"/>
      <c r="AV35" s="2"/>
      <c r="AW35" s="2"/>
      <c r="AX35" s="2"/>
      <c r="AY35" s="3"/>
      <c r="AZ35" s="3"/>
      <c r="BA35" s="2"/>
      <c r="BB35" s="2"/>
      <c r="BC35" s="2"/>
    </row>
    <row r="36" spans="21:55" x14ac:dyDescent="0.3">
      <c r="U36" s="3"/>
      <c r="V36" s="3"/>
      <c r="W36" s="2"/>
      <c r="X36" s="2"/>
      <c r="Y36" s="2"/>
      <c r="Z36" s="3"/>
      <c r="AA36" s="3"/>
      <c r="AB36" s="2"/>
      <c r="AC36" s="2"/>
      <c r="AD36" s="2"/>
      <c r="AE36" s="3"/>
      <c r="AF36" s="3"/>
      <c r="AG36" s="2"/>
      <c r="AH36" s="2"/>
      <c r="AI36" s="2"/>
      <c r="AJ36" s="3"/>
      <c r="AK36" s="3"/>
      <c r="AL36" s="2"/>
      <c r="AM36" s="2"/>
      <c r="AN36" s="2"/>
      <c r="AO36" s="3"/>
      <c r="AP36" s="3"/>
      <c r="AQ36" s="2"/>
      <c r="AR36" s="2"/>
      <c r="AS36" s="2"/>
      <c r="AT36" s="3"/>
      <c r="AU36" s="3"/>
      <c r="AV36" s="2"/>
      <c r="AW36" s="2"/>
      <c r="AX36" s="2"/>
      <c r="AY36" s="3"/>
      <c r="AZ36" s="3"/>
      <c r="BA36" s="2"/>
      <c r="BB36" s="2"/>
      <c r="BC36" s="2"/>
    </row>
    <row r="37" spans="21:55" x14ac:dyDescent="0.3">
      <c r="U37" s="3"/>
      <c r="V37" s="3"/>
      <c r="W37" s="2"/>
      <c r="X37" s="2"/>
      <c r="Y37" s="2"/>
      <c r="Z37" s="3"/>
      <c r="AA37" s="3"/>
      <c r="AB37" s="2"/>
      <c r="AC37" s="2"/>
      <c r="AD37" s="2"/>
      <c r="AE37" s="3"/>
      <c r="AF37" s="3"/>
      <c r="AG37" s="2"/>
      <c r="AH37" s="2"/>
      <c r="AI37" s="2"/>
      <c r="AJ37" s="3"/>
      <c r="AK37" s="3"/>
      <c r="AL37" s="2"/>
      <c r="AM37" s="2"/>
      <c r="AN37" s="2"/>
      <c r="AO37" s="3"/>
      <c r="AP37" s="3"/>
      <c r="AQ37" s="2"/>
      <c r="AR37" s="2"/>
      <c r="AS37" s="2"/>
      <c r="AT37" s="3"/>
      <c r="AU37" s="3"/>
      <c r="AV37" s="2"/>
      <c r="AW37" s="2"/>
      <c r="AX37" s="2"/>
      <c r="AY37" s="3"/>
      <c r="AZ37" s="3"/>
      <c r="BA37" s="2"/>
      <c r="BB37" s="2"/>
      <c r="BC37" s="2"/>
    </row>
    <row r="38" spans="21:55" x14ac:dyDescent="0.3">
      <c r="U38" s="3"/>
      <c r="V38" s="3"/>
      <c r="W38" s="2"/>
      <c r="X38" s="2"/>
      <c r="Y38" s="2"/>
      <c r="Z38" s="3"/>
      <c r="AA38" s="3"/>
      <c r="AB38" s="2"/>
      <c r="AC38" s="2"/>
      <c r="AD38" s="2"/>
      <c r="AE38" s="3"/>
      <c r="AF38" s="3"/>
      <c r="AG38" s="2"/>
      <c r="AH38" s="2"/>
      <c r="AI38" s="2"/>
      <c r="AJ38" s="3"/>
      <c r="AK38" s="3"/>
      <c r="AL38" s="2"/>
      <c r="AM38" s="2"/>
      <c r="AN38" s="2"/>
      <c r="AO38" s="3"/>
      <c r="AP38" s="3"/>
      <c r="AQ38" s="2"/>
      <c r="AR38" s="2"/>
      <c r="AS38" s="2"/>
      <c r="AT38" s="3"/>
      <c r="AU38" s="3"/>
      <c r="AV38" s="2"/>
      <c r="AW38" s="2"/>
      <c r="AX38" s="2"/>
      <c r="AY38" s="3"/>
      <c r="AZ38" s="3"/>
      <c r="BA38" s="2"/>
      <c r="BB38" s="2"/>
      <c r="BC38" s="2"/>
    </row>
    <row r="39" spans="21:55" x14ac:dyDescent="0.3">
      <c r="U39" s="3"/>
      <c r="V39" s="3"/>
      <c r="W39" s="2"/>
      <c r="X39" s="2"/>
      <c r="Y39" s="2"/>
      <c r="Z39" s="3"/>
      <c r="AA39" s="3"/>
      <c r="AB39" s="2"/>
      <c r="AC39" s="2"/>
      <c r="AD39" s="2"/>
      <c r="AE39" s="3"/>
      <c r="AF39" s="3"/>
      <c r="AG39" s="2"/>
      <c r="AH39" s="2"/>
      <c r="AI39" s="2"/>
      <c r="AJ39" s="3"/>
      <c r="AK39" s="3"/>
      <c r="AL39" s="2"/>
      <c r="AM39" s="2"/>
      <c r="AN39" s="2"/>
      <c r="AO39" s="3"/>
      <c r="AP39" s="3"/>
      <c r="AQ39" s="2"/>
      <c r="AR39" s="2"/>
      <c r="AS39" s="2"/>
      <c r="AT39" s="3"/>
      <c r="AU39" s="3"/>
      <c r="AV39" s="2"/>
      <c r="AW39" s="2"/>
      <c r="AX39" s="2"/>
      <c r="AY39" s="3"/>
      <c r="AZ39" s="3"/>
      <c r="BA39" s="2"/>
      <c r="BB39" s="2"/>
      <c r="BC39" s="2"/>
    </row>
    <row r="40" spans="21:55" x14ac:dyDescent="0.3">
      <c r="U40" s="3"/>
      <c r="V40" s="3"/>
      <c r="W40" s="2"/>
      <c r="X40" s="2"/>
      <c r="Y40" s="2"/>
      <c r="Z40" s="3"/>
      <c r="AA40" s="3"/>
      <c r="AB40" s="2"/>
      <c r="AC40" s="2"/>
      <c r="AD40" s="2"/>
      <c r="AE40" s="3"/>
      <c r="AF40" s="3"/>
      <c r="AG40" s="2"/>
      <c r="AH40" s="2"/>
      <c r="AI40" s="2"/>
      <c r="AJ40" s="3"/>
      <c r="AK40" s="3"/>
      <c r="AL40" s="2"/>
      <c r="AM40" s="2"/>
      <c r="AN40" s="2"/>
      <c r="AO40" s="3"/>
      <c r="AP40" s="3"/>
      <c r="AQ40" s="2"/>
      <c r="AR40" s="2"/>
      <c r="AS40" s="2"/>
      <c r="AT40" s="3"/>
      <c r="AU40" s="3"/>
      <c r="AV40" s="2"/>
      <c r="AW40" s="2"/>
      <c r="AX40" s="2"/>
      <c r="AY40" s="3"/>
      <c r="AZ40" s="3"/>
      <c r="BA40" s="2"/>
      <c r="BB40" s="2"/>
      <c r="BC40" s="2"/>
    </row>
    <row r="41" spans="21:55" x14ac:dyDescent="0.3">
      <c r="U41" s="3"/>
      <c r="V41" s="3"/>
      <c r="W41" s="2"/>
      <c r="X41" s="2"/>
      <c r="Y41" s="2"/>
      <c r="Z41" s="3"/>
      <c r="AA41" s="3"/>
      <c r="AB41" s="2"/>
      <c r="AC41" s="2"/>
      <c r="AD41" s="2"/>
      <c r="AE41" s="3"/>
      <c r="AF41" s="3"/>
      <c r="AG41" s="2"/>
      <c r="AH41" s="2"/>
      <c r="AI41" s="2"/>
      <c r="AJ41" s="3"/>
      <c r="AK41" s="3"/>
      <c r="AL41" s="2"/>
      <c r="AM41" s="2"/>
      <c r="AN41" s="2"/>
      <c r="AO41" s="3"/>
      <c r="AP41" s="3"/>
      <c r="AQ41" s="2"/>
      <c r="AR41" s="2"/>
      <c r="AS41" s="2"/>
      <c r="AT41" s="3"/>
      <c r="AU41" s="3"/>
      <c r="AV41" s="2"/>
      <c r="AW41" s="2"/>
      <c r="AX41" s="2"/>
      <c r="AY41" s="3"/>
      <c r="AZ41" s="3"/>
      <c r="BA41" s="2"/>
      <c r="BB41" s="2"/>
      <c r="BC41" s="2"/>
    </row>
    <row r="42" spans="21:55" x14ac:dyDescent="0.3">
      <c r="U42" s="3"/>
      <c r="V42" s="3"/>
      <c r="W42" s="2"/>
      <c r="X42" s="2"/>
      <c r="Y42" s="2"/>
      <c r="Z42" s="3"/>
      <c r="AA42" s="3"/>
      <c r="AB42" s="2"/>
      <c r="AC42" s="2"/>
      <c r="AD42" s="2"/>
      <c r="AE42" s="3"/>
      <c r="AF42" s="3"/>
      <c r="AG42" s="2"/>
      <c r="AH42" s="2"/>
      <c r="AI42" s="2"/>
      <c r="AJ42" s="3"/>
      <c r="AK42" s="3"/>
      <c r="AL42" s="2"/>
      <c r="AM42" s="2"/>
      <c r="AN42" s="2"/>
      <c r="AO42" s="3"/>
      <c r="AP42" s="3"/>
      <c r="AQ42" s="2"/>
      <c r="AR42" s="2"/>
      <c r="AS42" s="2"/>
      <c r="AT42" s="3"/>
      <c r="AU42" s="3"/>
      <c r="AV42" s="2"/>
      <c r="AW42" s="2"/>
      <c r="AX42" s="2"/>
      <c r="AY42" s="3"/>
      <c r="AZ42" s="3"/>
      <c r="BA42" s="2"/>
      <c r="BB42" s="2"/>
      <c r="BC42" s="2"/>
    </row>
    <row r="43" spans="21:55" x14ac:dyDescent="0.3">
      <c r="U43" s="3"/>
      <c r="V43" s="3"/>
      <c r="W43" s="2"/>
      <c r="X43" s="2"/>
      <c r="Y43" s="2"/>
      <c r="Z43" s="3"/>
      <c r="AA43" s="3"/>
      <c r="AB43" s="2"/>
      <c r="AC43" s="2"/>
      <c r="AD43" s="2"/>
      <c r="AE43" s="3"/>
      <c r="AF43" s="3"/>
      <c r="AG43" s="2"/>
      <c r="AH43" s="2"/>
      <c r="AI43" s="2"/>
      <c r="AJ43" s="3"/>
      <c r="AK43" s="3"/>
      <c r="AL43" s="2"/>
      <c r="AM43" s="2"/>
      <c r="AN43" s="2"/>
      <c r="AO43" s="3"/>
      <c r="AP43" s="3"/>
      <c r="AQ43" s="2"/>
      <c r="AR43" s="2"/>
      <c r="AS43" s="2"/>
      <c r="AT43" s="3"/>
      <c r="AU43" s="3"/>
      <c r="AV43" s="2"/>
      <c r="AW43" s="2"/>
      <c r="AX43" s="2"/>
      <c r="AY43" s="3"/>
      <c r="AZ43" s="3"/>
      <c r="BA43" s="2"/>
      <c r="BB43" s="2"/>
      <c r="BC43" s="2"/>
    </row>
    <row r="44" spans="21:55" x14ac:dyDescent="0.3">
      <c r="U44" s="3"/>
      <c r="V44" s="3"/>
      <c r="W44" s="2"/>
      <c r="X44" s="2"/>
      <c r="Y44" s="2"/>
      <c r="Z44" s="3"/>
      <c r="AA44" s="3"/>
      <c r="AB44" s="2"/>
      <c r="AC44" s="2"/>
      <c r="AD44" s="2"/>
      <c r="AE44" s="3"/>
      <c r="AF44" s="3"/>
      <c r="AG44" s="2"/>
      <c r="AH44" s="2"/>
      <c r="AI44" s="2"/>
      <c r="AJ44" s="3"/>
      <c r="AK44" s="3"/>
      <c r="AL44" s="2"/>
      <c r="AM44" s="2"/>
      <c r="AN44" s="2"/>
      <c r="AO44" s="3"/>
      <c r="AP44" s="3"/>
      <c r="AQ44" s="2"/>
      <c r="AR44" s="2"/>
      <c r="AS44" s="2"/>
      <c r="AT44" s="3"/>
      <c r="AU44" s="3"/>
      <c r="AV44" s="2"/>
      <c r="AW44" s="2"/>
      <c r="AX44" s="2"/>
      <c r="AY44" s="3"/>
      <c r="AZ44" s="3"/>
      <c r="BA44" s="2"/>
      <c r="BB44" s="2"/>
      <c r="BC44" s="2"/>
    </row>
    <row r="45" spans="21:55" x14ac:dyDescent="0.3">
      <c r="U45" s="3"/>
      <c r="V45" s="3"/>
      <c r="W45" s="2"/>
      <c r="X45" s="2"/>
      <c r="Y45" s="2"/>
      <c r="Z45" s="3"/>
      <c r="AA45" s="3"/>
      <c r="AB45" s="2"/>
      <c r="AC45" s="2"/>
      <c r="AD45" s="2"/>
      <c r="AE45" s="3"/>
      <c r="AF45" s="3"/>
      <c r="AG45" s="2"/>
      <c r="AH45" s="2"/>
      <c r="AI45" s="2"/>
      <c r="AJ45" s="3"/>
      <c r="AK45" s="3"/>
      <c r="AL45" s="2"/>
      <c r="AM45" s="2"/>
      <c r="AN45" s="2"/>
      <c r="AO45" s="3"/>
      <c r="AP45" s="3"/>
      <c r="AQ45" s="2"/>
      <c r="AR45" s="2"/>
      <c r="AS45" s="2"/>
      <c r="AT45" s="3"/>
      <c r="AU45" s="3"/>
      <c r="AV45" s="2"/>
      <c r="AW45" s="2"/>
      <c r="AX45" s="2"/>
      <c r="AY45" s="3"/>
      <c r="AZ45" s="3"/>
      <c r="BA45" s="2"/>
      <c r="BB45" s="2"/>
      <c r="BC45" s="2"/>
    </row>
    <row r="46" spans="21:55" x14ac:dyDescent="0.3">
      <c r="U46" s="3"/>
      <c r="V46" s="3"/>
      <c r="W46" s="2"/>
      <c r="X46" s="2"/>
      <c r="Y46" s="2"/>
      <c r="Z46" s="3"/>
      <c r="AA46" s="3"/>
      <c r="AB46" s="2"/>
      <c r="AC46" s="2"/>
      <c r="AD46" s="2"/>
      <c r="AE46" s="3"/>
      <c r="AF46" s="3"/>
      <c r="AG46" s="2"/>
      <c r="AH46" s="2"/>
      <c r="AI46" s="2"/>
      <c r="AJ46" s="3"/>
      <c r="AK46" s="3"/>
      <c r="AL46" s="2"/>
      <c r="AM46" s="2"/>
      <c r="AN46" s="2"/>
      <c r="AO46" s="3"/>
      <c r="AP46" s="3"/>
      <c r="AQ46" s="2"/>
      <c r="AR46" s="2"/>
      <c r="AS46" s="2"/>
      <c r="AT46" s="3"/>
      <c r="AU46" s="3"/>
      <c r="AV46" s="2"/>
      <c r="AW46" s="2"/>
      <c r="AX46" s="2"/>
      <c r="AY46" s="3"/>
      <c r="AZ46" s="3"/>
      <c r="BA46" s="2"/>
      <c r="BB46" s="2"/>
      <c r="BC46" s="2"/>
    </row>
    <row r="47" spans="21:55" x14ac:dyDescent="0.3">
      <c r="U47" s="3"/>
      <c r="V47" s="3"/>
      <c r="W47" s="2"/>
      <c r="X47" s="2"/>
      <c r="Y47" s="2"/>
      <c r="Z47" s="3"/>
      <c r="AA47" s="3"/>
      <c r="AB47" s="2"/>
      <c r="AC47" s="2"/>
      <c r="AD47" s="2"/>
      <c r="AE47" s="3"/>
      <c r="AF47" s="3"/>
      <c r="AG47" s="2"/>
      <c r="AH47" s="2"/>
      <c r="AI47" s="2"/>
      <c r="AJ47" s="3"/>
      <c r="AK47" s="3"/>
      <c r="AL47" s="2"/>
      <c r="AM47" s="2"/>
      <c r="AN47" s="2"/>
      <c r="AO47" s="3"/>
      <c r="AP47" s="3"/>
      <c r="AQ47" s="2"/>
      <c r="AR47" s="2"/>
      <c r="AS47" s="2"/>
      <c r="AT47" s="3"/>
      <c r="AU47" s="3"/>
      <c r="AV47" s="2"/>
      <c r="AW47" s="2"/>
      <c r="AX47" s="2"/>
      <c r="AY47" s="3"/>
      <c r="AZ47" s="3"/>
      <c r="BA47" s="2"/>
      <c r="BB47" s="2"/>
      <c r="BC47" s="2"/>
    </row>
    <row r="48" spans="21:55" x14ac:dyDescent="0.3">
      <c r="U48" s="3"/>
      <c r="V48" s="3"/>
      <c r="W48" s="2"/>
      <c r="X48" s="2"/>
      <c r="Y48" s="2"/>
      <c r="Z48" s="3"/>
      <c r="AA48" s="3"/>
      <c r="AB48" s="2"/>
      <c r="AC48" s="2"/>
      <c r="AD48" s="2"/>
      <c r="AE48" s="3"/>
      <c r="AF48" s="3"/>
      <c r="AG48" s="2"/>
      <c r="AH48" s="2"/>
      <c r="AI48" s="2"/>
      <c r="AJ48" s="3"/>
      <c r="AK48" s="3"/>
      <c r="AL48" s="2"/>
      <c r="AM48" s="2"/>
      <c r="AN48" s="2"/>
      <c r="AO48" s="3"/>
      <c r="AP48" s="3"/>
      <c r="AQ48" s="2"/>
      <c r="AR48" s="2"/>
      <c r="AS48" s="2"/>
      <c r="AT48" s="3"/>
      <c r="AU48" s="3"/>
      <c r="AV48" s="2"/>
      <c r="AW48" s="2"/>
      <c r="AX48" s="2"/>
      <c r="AY48" s="3"/>
      <c r="AZ48" s="3"/>
      <c r="BA48" s="2"/>
      <c r="BB48" s="2"/>
      <c r="BC48" s="2"/>
    </row>
    <row r="49" spans="1:55" x14ac:dyDescent="0.3">
      <c r="A49" s="52"/>
      <c r="B49" s="52"/>
      <c r="C49" s="49"/>
      <c r="D49" s="49"/>
      <c r="E49" s="49"/>
      <c r="F49" s="49"/>
      <c r="G49" s="49"/>
      <c r="H49" s="53"/>
      <c r="I49" s="49"/>
      <c r="J49" s="49"/>
      <c r="K49" s="49"/>
      <c r="L49" s="49"/>
      <c r="M49" s="53"/>
      <c r="N49" s="49"/>
      <c r="O49" s="49"/>
      <c r="P49" s="54"/>
      <c r="Q49" s="54"/>
      <c r="R49" s="54"/>
      <c r="S49" s="54"/>
      <c r="T49" s="54"/>
      <c r="U49" s="49"/>
      <c r="V49" s="49"/>
      <c r="W49" s="53"/>
      <c r="X49" s="49"/>
      <c r="Y49" s="49"/>
      <c r="Z49" s="54"/>
      <c r="AA49" s="54"/>
      <c r="AB49" s="54"/>
      <c r="AC49" s="54"/>
      <c r="AD49" s="54"/>
      <c r="AE49" s="49"/>
      <c r="AF49" s="49"/>
      <c r="AG49" s="53"/>
      <c r="AH49" s="49"/>
      <c r="AI49" s="49"/>
      <c r="AJ49" s="54"/>
      <c r="AK49" s="54"/>
      <c r="AL49" s="54"/>
      <c r="AM49" s="54"/>
      <c r="AN49" s="54"/>
      <c r="AO49" s="49"/>
      <c r="AP49" s="49"/>
      <c r="AQ49" s="53"/>
      <c r="AR49" s="49"/>
      <c r="AS49" s="49"/>
      <c r="AT49" s="54"/>
      <c r="AU49" s="54"/>
      <c r="AV49" s="54"/>
      <c r="AW49" s="54"/>
      <c r="AX49" s="54"/>
      <c r="AY49" s="54"/>
      <c r="AZ49" s="54"/>
      <c r="BA49" s="54"/>
      <c r="BB49" s="54"/>
      <c r="BC49" s="54"/>
    </row>
    <row r="50" spans="1:55" x14ac:dyDescent="0.3">
      <c r="A50" s="52"/>
      <c r="B50" s="52"/>
      <c r="C50" s="49"/>
      <c r="D50" s="49"/>
      <c r="E50" s="49"/>
      <c r="F50" s="49"/>
      <c r="G50" s="49"/>
      <c r="H50" s="53"/>
      <c r="I50" s="49"/>
      <c r="J50" s="49"/>
      <c r="K50" s="49"/>
      <c r="L50" s="49"/>
      <c r="M50" s="53"/>
      <c r="N50" s="49"/>
      <c r="O50" s="49"/>
      <c r="P50" s="54"/>
      <c r="Q50" s="54"/>
      <c r="R50" s="54"/>
      <c r="S50" s="54"/>
      <c r="T50" s="54"/>
      <c r="U50" s="49"/>
      <c r="V50" s="49"/>
      <c r="W50" s="53"/>
      <c r="X50" s="49"/>
      <c r="Y50" s="49"/>
      <c r="Z50" s="54"/>
      <c r="AA50" s="54"/>
      <c r="AB50" s="54"/>
      <c r="AC50" s="54"/>
      <c r="AD50" s="54"/>
      <c r="AE50" s="49"/>
      <c r="AF50" s="49"/>
      <c r="AG50" s="53"/>
      <c r="AH50" s="49"/>
      <c r="AI50" s="49"/>
      <c r="AJ50" s="54"/>
      <c r="AK50" s="54"/>
      <c r="AL50" s="54"/>
      <c r="AM50" s="54"/>
      <c r="AN50" s="54"/>
      <c r="AO50" s="49"/>
      <c r="AP50" s="49"/>
      <c r="AQ50" s="53"/>
      <c r="AR50" s="49"/>
      <c r="AS50" s="49"/>
      <c r="AT50" s="54"/>
      <c r="AU50" s="54"/>
      <c r="AV50" s="54"/>
      <c r="AW50" s="54"/>
      <c r="AX50" s="54"/>
      <c r="AY50" s="54"/>
      <c r="AZ50" s="54"/>
      <c r="BA50" s="54"/>
      <c r="BB50" s="54"/>
      <c r="BC50" s="54"/>
    </row>
    <row r="51" spans="1:55" s="44" customFormat="1" x14ac:dyDescent="0.3">
      <c r="A51" s="52"/>
      <c r="B51" s="52"/>
      <c r="C51" s="49"/>
      <c r="D51" s="49"/>
      <c r="E51" s="49"/>
      <c r="F51" s="49"/>
      <c r="G51" s="49"/>
      <c r="H51" s="53"/>
      <c r="I51" s="49"/>
      <c r="J51" s="49"/>
      <c r="K51" s="49"/>
      <c r="L51" s="49"/>
      <c r="M51" s="53"/>
      <c r="N51" s="49"/>
      <c r="O51" s="49"/>
      <c r="P51" s="54"/>
      <c r="Q51" s="54"/>
      <c r="R51" s="54"/>
      <c r="S51" s="54"/>
      <c r="T51" s="54"/>
      <c r="U51" s="49"/>
      <c r="V51" s="49"/>
      <c r="W51" s="53"/>
      <c r="X51" s="49"/>
      <c r="Y51" s="49"/>
      <c r="Z51" s="54"/>
      <c r="AA51" s="54"/>
      <c r="AB51" s="54"/>
      <c r="AC51" s="54"/>
      <c r="AD51" s="54"/>
      <c r="AE51" s="49"/>
      <c r="AF51" s="49"/>
      <c r="AG51" s="53"/>
      <c r="AH51" s="49"/>
      <c r="AI51" s="49"/>
      <c r="AJ51" s="54"/>
      <c r="AK51" s="54"/>
      <c r="AL51" s="54"/>
      <c r="AM51" s="54"/>
      <c r="AN51" s="54"/>
      <c r="AO51" s="49"/>
      <c r="AP51" s="49"/>
      <c r="AQ51" s="53"/>
      <c r="AR51" s="49"/>
      <c r="AS51" s="49"/>
      <c r="AT51" s="54"/>
      <c r="AU51" s="54"/>
      <c r="AV51" s="54"/>
      <c r="AW51" s="54"/>
      <c r="AX51" s="54"/>
      <c r="AY51" s="54"/>
      <c r="AZ51" s="54"/>
      <c r="BA51" s="54"/>
      <c r="BB51" s="54"/>
      <c r="BC51" s="54"/>
    </row>
    <row r="52" spans="1:55" s="4" customFormat="1" x14ac:dyDescent="0.3">
      <c r="A52" s="52" t="s">
        <v>24</v>
      </c>
      <c r="B52" s="52"/>
      <c r="C52" s="48"/>
      <c r="D52" s="55"/>
      <c r="E52" s="48"/>
      <c r="F52" s="48"/>
      <c r="G52" s="47"/>
      <c r="H52" s="48"/>
      <c r="I52" s="48"/>
      <c r="J52" s="48"/>
      <c r="K52" s="47"/>
      <c r="L52" s="47"/>
      <c r="M52" s="48"/>
      <c r="N52" s="48"/>
      <c r="O52" s="48"/>
      <c r="P52" s="48"/>
      <c r="Q52" s="48"/>
      <c r="R52" s="48"/>
      <c r="S52" s="48"/>
      <c r="T52" s="48"/>
      <c r="U52" s="48"/>
      <c r="V52" s="47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</row>
    <row r="53" spans="1:55" s="44" customFormat="1" x14ac:dyDescent="0.3">
      <c r="A53" s="52"/>
      <c r="B53" s="50" t="s">
        <v>25</v>
      </c>
      <c r="C53" s="50"/>
      <c r="D53" s="51"/>
      <c r="E53" s="49"/>
      <c r="F53" s="49"/>
      <c r="G53" s="49"/>
      <c r="H53" s="50" t="s">
        <v>26</v>
      </c>
      <c r="I53" s="50"/>
      <c r="J53" s="51"/>
      <c r="K53" s="49"/>
      <c r="L53" s="49"/>
      <c r="M53" s="50" t="s">
        <v>27</v>
      </c>
      <c r="N53" s="50"/>
      <c r="O53" s="56"/>
      <c r="P53" s="54"/>
      <c r="Q53" s="54"/>
      <c r="R53" s="54"/>
      <c r="S53" s="54"/>
      <c r="T53" s="54"/>
      <c r="U53" s="49"/>
      <c r="V53" s="49"/>
      <c r="W53" s="50" t="s">
        <v>28</v>
      </c>
      <c r="X53" s="50"/>
      <c r="Y53" s="51"/>
      <c r="Z53" s="54"/>
      <c r="AA53" s="54"/>
      <c r="AB53" s="54"/>
      <c r="AC53" s="54"/>
      <c r="AD53" s="54"/>
      <c r="AE53" s="49"/>
      <c r="AF53" s="49"/>
      <c r="AG53" s="50" t="s">
        <v>29</v>
      </c>
      <c r="AH53" s="50"/>
      <c r="AI53" s="51"/>
      <c r="AJ53" s="54"/>
      <c r="AK53" s="54"/>
      <c r="AL53" s="54"/>
      <c r="AM53" s="54"/>
      <c r="AN53" s="54"/>
      <c r="AO53" s="49"/>
      <c r="AP53" s="49"/>
      <c r="AQ53" s="50" t="s">
        <v>30</v>
      </c>
      <c r="AR53" s="50"/>
      <c r="AS53" s="51"/>
      <c r="AT53" s="54"/>
      <c r="AU53" s="54"/>
      <c r="AV53" s="54"/>
      <c r="AW53" s="54"/>
      <c r="AX53" s="54"/>
      <c r="AY53" s="54"/>
      <c r="AZ53" s="54"/>
      <c r="BA53" s="54"/>
      <c r="BB53" s="54"/>
      <c r="BC53" s="54"/>
    </row>
    <row r="54" spans="1:55" s="4" customFormat="1" x14ac:dyDescent="0.3">
      <c r="A54" s="52"/>
      <c r="B54" s="52" t="s">
        <v>31</v>
      </c>
      <c r="C54" s="52" t="s">
        <v>32</v>
      </c>
      <c r="D54" s="57" t="s">
        <v>33</v>
      </c>
      <c r="E54" s="48"/>
      <c r="F54" s="48"/>
      <c r="G54" s="48"/>
      <c r="H54" s="52" t="s">
        <v>31</v>
      </c>
      <c r="I54" s="52" t="s">
        <v>32</v>
      </c>
      <c r="J54" s="57" t="s">
        <v>33</v>
      </c>
      <c r="K54" s="49"/>
      <c r="L54" s="48"/>
      <c r="M54" s="52" t="s">
        <v>31</v>
      </c>
      <c r="N54" s="52" t="s">
        <v>32</v>
      </c>
      <c r="O54" s="57" t="s">
        <v>33</v>
      </c>
      <c r="P54" s="48"/>
      <c r="Q54" s="48"/>
      <c r="R54" s="52" t="s">
        <v>31</v>
      </c>
      <c r="S54" s="52" t="s">
        <v>32</v>
      </c>
      <c r="T54" s="57" t="s">
        <v>33</v>
      </c>
      <c r="U54" s="48"/>
      <c r="V54" s="48"/>
      <c r="W54" s="52" t="s">
        <v>31</v>
      </c>
      <c r="X54" s="52" t="s">
        <v>32</v>
      </c>
      <c r="Y54" s="57" t="s">
        <v>33</v>
      </c>
      <c r="Z54" s="48"/>
      <c r="AA54" s="48"/>
      <c r="AB54" s="52" t="s">
        <v>31</v>
      </c>
      <c r="AC54" s="52" t="s">
        <v>32</v>
      </c>
      <c r="AD54" s="57" t="s">
        <v>33</v>
      </c>
      <c r="AE54" s="48"/>
      <c r="AF54" s="48"/>
      <c r="AG54" s="52" t="s">
        <v>31</v>
      </c>
      <c r="AH54" s="52" t="s">
        <v>32</v>
      </c>
      <c r="AI54" s="57" t="s">
        <v>33</v>
      </c>
      <c r="AJ54" s="48"/>
      <c r="AK54" s="48"/>
      <c r="AL54" s="52" t="s">
        <v>31</v>
      </c>
      <c r="AM54" s="52" t="s">
        <v>32</v>
      </c>
      <c r="AN54" s="57" t="s">
        <v>33</v>
      </c>
      <c r="AO54" s="48"/>
      <c r="AP54" s="48"/>
      <c r="AQ54" s="52" t="s">
        <v>31</v>
      </c>
      <c r="AR54" s="52" t="s">
        <v>32</v>
      </c>
      <c r="AS54" s="57" t="s">
        <v>33</v>
      </c>
      <c r="AT54" s="48"/>
      <c r="AU54" s="48"/>
      <c r="AV54" s="52" t="s">
        <v>31</v>
      </c>
      <c r="AW54" s="52" t="s">
        <v>32</v>
      </c>
      <c r="AX54" s="57" t="s">
        <v>33</v>
      </c>
      <c r="AY54" s="48"/>
      <c r="AZ54" s="48"/>
      <c r="BA54" s="52" t="s">
        <v>31</v>
      </c>
      <c r="BB54" s="52" t="s">
        <v>32</v>
      </c>
      <c r="BC54" s="57" t="s">
        <v>33</v>
      </c>
    </row>
    <row r="55" spans="1:55" s="4" customFormat="1" x14ac:dyDescent="0.3">
      <c r="A55" s="52"/>
      <c r="B55" s="49">
        <f>ROUND(B23,0)*1000</f>
        <v>10682000</v>
      </c>
      <c r="C55" s="49">
        <f>ROUND(C23,0)*1000</f>
        <v>18528000</v>
      </c>
      <c r="D55" s="49">
        <f>ROUND(D23,0)*1000</f>
        <v>16491000</v>
      </c>
      <c r="E55" s="48"/>
      <c r="F55" s="48"/>
      <c r="G55" s="48"/>
      <c r="H55" s="49">
        <f>ROUND(G23,0)*1000</f>
        <v>7364000</v>
      </c>
      <c r="I55" s="49">
        <f>ROUND(H23,0)*1000</f>
        <v>19151000</v>
      </c>
      <c r="J55" s="49">
        <f>ROUND(I23,0)*1000</f>
        <v>35305000</v>
      </c>
      <c r="K55" s="49"/>
      <c r="L55" s="48"/>
      <c r="M55" s="49">
        <f>ROUND(L23,0)*1000</f>
        <v>7865000</v>
      </c>
      <c r="N55" s="49">
        <f t="shared" ref="N55:O55" si="0">ROUND(M23,0)*1000</f>
        <v>19363000</v>
      </c>
      <c r="O55" s="49">
        <f t="shared" si="0"/>
        <v>11681000</v>
      </c>
      <c r="P55" s="48"/>
      <c r="Q55" s="48"/>
      <c r="R55" s="49">
        <f>ROUND(Q23,0)*1000</f>
        <v>3143000</v>
      </c>
      <c r="S55" s="49">
        <f>ROUND(R23,0)*1000</f>
        <v>9725000</v>
      </c>
      <c r="T55" s="49">
        <f>ROUND(S23,0)*1000</f>
        <v>19915000</v>
      </c>
      <c r="U55" s="48"/>
      <c r="V55" s="48"/>
      <c r="W55" s="49">
        <f>ROUND(V23,0)*1000</f>
        <v>2774000</v>
      </c>
      <c r="X55" s="49">
        <f>ROUND(W23,0)*1000</f>
        <v>4385000</v>
      </c>
      <c r="Y55" s="49">
        <f>ROUND(X23,0)*1000</f>
        <v>4672000</v>
      </c>
      <c r="Z55" s="48"/>
      <c r="AA55" s="48"/>
      <c r="AB55" s="49">
        <f>ROUND(AA23,0)*1000</f>
        <v>1425000</v>
      </c>
      <c r="AC55" s="49">
        <f>ROUND(AB23,0)*1000</f>
        <v>1762000</v>
      </c>
      <c r="AD55" s="49">
        <f>ROUND(AC23,0)*1000</f>
        <v>1747000</v>
      </c>
      <c r="AE55" s="48"/>
      <c r="AF55" s="48"/>
      <c r="AG55" s="49">
        <f>ROUND(AF23,0)*1000</f>
        <v>851000</v>
      </c>
      <c r="AH55" s="49">
        <f>ROUND(AG23,0)*1000</f>
        <v>1383000</v>
      </c>
      <c r="AI55" s="49">
        <f>ROUND(AH23,0)*1000</f>
        <v>1382000</v>
      </c>
      <c r="AJ55" s="48"/>
      <c r="AK55" s="48"/>
      <c r="AL55" s="49">
        <f>ROUND(AK23,0)*1000</f>
        <v>508000</v>
      </c>
      <c r="AM55" s="49">
        <f>ROUND(AL23,0)*1000</f>
        <v>2325000</v>
      </c>
      <c r="AN55" s="49">
        <f>ROUND(AM23,0)*1000</f>
        <v>2184000</v>
      </c>
      <c r="AO55" s="48"/>
      <c r="AP55" s="48"/>
      <c r="AQ55" s="49">
        <f>ROUND(AP23,0)*1000</f>
        <v>291000</v>
      </c>
      <c r="AR55" s="49">
        <f>ROUND(AQ23,0)*1000</f>
        <v>382000</v>
      </c>
      <c r="AS55" s="49">
        <f>ROUND(AR23,0)*1000</f>
        <v>1051000</v>
      </c>
      <c r="AT55" s="48"/>
      <c r="AU55" s="48"/>
      <c r="AV55" s="49">
        <f>ROUND(AU23,0)*1000</f>
        <v>331000</v>
      </c>
      <c r="AW55" s="49">
        <f>ROUND(AV23,0)*1000</f>
        <v>792000</v>
      </c>
      <c r="AX55" s="49">
        <f>ROUND(AW23,0)*1000</f>
        <v>933000</v>
      </c>
      <c r="AY55" s="48"/>
      <c r="AZ55" s="48"/>
      <c r="BA55" s="49">
        <f>ROUND(AZ23,0)*1000</f>
        <v>2662000</v>
      </c>
      <c r="BB55" s="49">
        <f>ROUND(BA23,0)*1000</f>
        <v>2907000</v>
      </c>
      <c r="BC55" s="49">
        <f>ROUND(BB23,0)*1000</f>
        <v>3542000</v>
      </c>
    </row>
    <row r="56" spans="1:55" s="4" customFormat="1" x14ac:dyDescent="0.3">
      <c r="A56" s="52"/>
      <c r="B56" s="52" t="s">
        <v>34</v>
      </c>
      <c r="C56" s="52" t="s">
        <v>34</v>
      </c>
      <c r="D56" s="52" t="s">
        <v>34</v>
      </c>
      <c r="E56" s="48"/>
      <c r="F56" s="48"/>
      <c r="G56" s="48"/>
      <c r="H56" s="52" t="s">
        <v>34</v>
      </c>
      <c r="I56" s="52" t="s">
        <v>34</v>
      </c>
      <c r="J56" s="52" t="s">
        <v>34</v>
      </c>
      <c r="K56" s="49"/>
      <c r="L56" s="48"/>
      <c r="M56" s="52" t="s">
        <v>34</v>
      </c>
      <c r="N56" s="52" t="s">
        <v>34</v>
      </c>
      <c r="O56" s="52" t="s">
        <v>34</v>
      </c>
      <c r="P56" s="48"/>
      <c r="Q56" s="48"/>
      <c r="R56" s="52" t="s">
        <v>34</v>
      </c>
      <c r="S56" s="52" t="s">
        <v>34</v>
      </c>
      <c r="T56" s="52" t="s">
        <v>34</v>
      </c>
      <c r="U56" s="48"/>
      <c r="V56" s="48"/>
      <c r="W56" s="52" t="s">
        <v>34</v>
      </c>
      <c r="X56" s="52" t="s">
        <v>34</v>
      </c>
      <c r="Y56" s="52" t="s">
        <v>34</v>
      </c>
      <c r="Z56" s="48"/>
      <c r="AA56" s="48"/>
      <c r="AB56" s="52" t="s">
        <v>34</v>
      </c>
      <c r="AC56" s="52" t="s">
        <v>34</v>
      </c>
      <c r="AD56" s="52" t="s">
        <v>34</v>
      </c>
      <c r="AE56" s="48"/>
      <c r="AF56" s="48"/>
      <c r="AG56" s="52" t="s">
        <v>34</v>
      </c>
      <c r="AH56" s="52" t="s">
        <v>34</v>
      </c>
      <c r="AI56" s="52" t="s">
        <v>34</v>
      </c>
      <c r="AJ56" s="48"/>
      <c r="AK56" s="48"/>
      <c r="AL56" s="52" t="s">
        <v>34</v>
      </c>
      <c r="AM56" s="52" t="s">
        <v>34</v>
      </c>
      <c r="AN56" s="52" t="s">
        <v>34</v>
      </c>
      <c r="AO56" s="48"/>
      <c r="AP56" s="48"/>
      <c r="AQ56" s="52" t="s">
        <v>34</v>
      </c>
      <c r="AR56" s="52" t="s">
        <v>34</v>
      </c>
      <c r="AS56" s="52" t="s">
        <v>34</v>
      </c>
      <c r="AT56" s="48"/>
      <c r="AU56" s="48"/>
      <c r="AV56" s="52" t="s">
        <v>34</v>
      </c>
      <c r="AW56" s="52" t="s">
        <v>34</v>
      </c>
      <c r="AX56" s="52" t="s">
        <v>34</v>
      </c>
      <c r="AY56" s="48"/>
      <c r="AZ56" s="48"/>
      <c r="BA56" s="52" t="s">
        <v>34</v>
      </c>
      <c r="BB56" s="52" t="s">
        <v>34</v>
      </c>
      <c r="BC56" s="52" t="s">
        <v>34</v>
      </c>
    </row>
    <row r="57" spans="1:55" s="4" customFormat="1" x14ac:dyDescent="0.3">
      <c r="A57" s="52">
        <v>5</v>
      </c>
      <c r="B57" s="58">
        <f>B9/1000</f>
        <v>3.4060000000000001</v>
      </c>
      <c r="C57" s="58">
        <f>C9/1000</f>
        <v>5.944</v>
      </c>
      <c r="D57" s="58">
        <f t="shared" ref="C57:D70" si="1">D9/1000</f>
        <v>3.871</v>
      </c>
      <c r="E57" s="48"/>
      <c r="F57" s="48"/>
      <c r="G57" s="52">
        <v>5</v>
      </c>
      <c r="H57" s="58">
        <f t="shared" ref="H57:J70" si="2">G9/1000</f>
        <v>4.5469999999999997</v>
      </c>
      <c r="I57" s="58">
        <f t="shared" si="2"/>
        <v>10.476000000000001</v>
      </c>
      <c r="J57" s="58">
        <f t="shared" si="2"/>
        <v>23.172999999999998</v>
      </c>
      <c r="K57" s="49"/>
      <c r="L57" s="52">
        <v>5</v>
      </c>
      <c r="M57" s="58">
        <f>L9/1000</f>
        <v>2.8959999999999999</v>
      </c>
      <c r="N57" s="58">
        <f t="shared" ref="N57:O57" si="3">M9/1000</f>
        <v>7.782</v>
      </c>
      <c r="O57" s="58">
        <f t="shared" si="3"/>
        <v>3.266</v>
      </c>
      <c r="P57" s="48"/>
      <c r="Q57" s="52">
        <v>5</v>
      </c>
      <c r="R57" s="58">
        <f>Q9/1000</f>
        <v>2.4700000000000002</v>
      </c>
      <c r="S57" s="58">
        <f>R9/1000</f>
        <v>6.492</v>
      </c>
      <c r="T57" s="58">
        <f>S9/1000</f>
        <v>15.231999999999999</v>
      </c>
      <c r="U57" s="48"/>
      <c r="V57" s="52">
        <v>5</v>
      </c>
      <c r="W57" s="58">
        <f t="shared" ref="W57:Y70" si="4">V9/1000</f>
        <v>0.33300000000000002</v>
      </c>
      <c r="X57" s="58">
        <f t="shared" si="4"/>
        <v>0.41699999999999998</v>
      </c>
      <c r="Y57" s="58">
        <f t="shared" si="4"/>
        <v>0.75600000000000001</v>
      </c>
      <c r="Z57" s="48"/>
      <c r="AA57" s="52">
        <v>5</v>
      </c>
      <c r="AB57" s="58">
        <f>AA9/1000</f>
        <v>0.17499999999999999</v>
      </c>
      <c r="AC57" s="58">
        <f>AB9/1000</f>
        <v>0.43099999999999999</v>
      </c>
      <c r="AD57" s="58">
        <f>AC9/1000</f>
        <v>0.20499999999999999</v>
      </c>
      <c r="AE57" s="48"/>
      <c r="AF57" s="52">
        <v>5</v>
      </c>
      <c r="AG57" s="58">
        <f t="shared" ref="AG57:AI70" si="5">AF9/1000</f>
        <v>0.248</v>
      </c>
      <c r="AH57" s="58">
        <f t="shared" si="5"/>
        <v>9.4E-2</v>
      </c>
      <c r="AI57" s="58">
        <f t="shared" si="5"/>
        <v>0.20699999999999999</v>
      </c>
      <c r="AJ57" s="48"/>
      <c r="AK57" s="52">
        <v>5</v>
      </c>
      <c r="AL57" s="58">
        <f t="shared" ref="AL57:AN70" si="6">AK9/1000</f>
        <v>0.19400000000000001</v>
      </c>
      <c r="AM57" s="58">
        <f t="shared" si="6"/>
        <v>1.304</v>
      </c>
      <c r="AN57" s="58">
        <f t="shared" si="6"/>
        <v>1.236</v>
      </c>
      <c r="AO57" s="48"/>
      <c r="AP57" s="52">
        <v>5</v>
      </c>
      <c r="AQ57" s="58">
        <f t="shared" ref="AQ57:AS70" si="7">AP9/1000</f>
        <v>1.2999999999999999E-2</v>
      </c>
      <c r="AR57" s="58">
        <f t="shared" si="7"/>
        <v>9.5000000000000001E-2</v>
      </c>
      <c r="AS57" s="58">
        <f t="shared" si="7"/>
        <v>0.3</v>
      </c>
      <c r="AT57" s="48"/>
      <c r="AU57" s="52">
        <v>5</v>
      </c>
      <c r="AV57" s="58">
        <f>AU9/1000</f>
        <v>3.7999999999999999E-2</v>
      </c>
      <c r="AW57" s="58">
        <f>AV9/1000</f>
        <v>0.24</v>
      </c>
      <c r="AX57" s="58">
        <f>AW9/1000</f>
        <v>0.246</v>
      </c>
      <c r="AY57" s="48"/>
      <c r="AZ57" s="52">
        <v>5</v>
      </c>
      <c r="BA57" s="58">
        <f>AZ9/1000</f>
        <v>0.77600000000000002</v>
      </c>
      <c r="BB57" s="58">
        <f>BA9/1000</f>
        <v>1.4630000000000001</v>
      </c>
      <c r="BC57" s="58">
        <f>BB9/1000</f>
        <v>3.4449999999999998</v>
      </c>
    </row>
    <row r="58" spans="1:55" s="4" customFormat="1" x14ac:dyDescent="0.3">
      <c r="A58" s="52">
        <v>10</v>
      </c>
      <c r="B58" s="58">
        <f t="shared" ref="B58:B70" si="8">B10/1000</f>
        <v>2.4039999999999999</v>
      </c>
      <c r="C58" s="58">
        <f t="shared" si="1"/>
        <v>3.798</v>
      </c>
      <c r="D58" s="58">
        <f t="shared" si="1"/>
        <v>2.3380000000000001</v>
      </c>
      <c r="E58" s="48"/>
      <c r="F58" s="48"/>
      <c r="G58" s="52">
        <v>10</v>
      </c>
      <c r="H58" s="58">
        <f t="shared" si="2"/>
        <v>1.3460000000000001</v>
      </c>
      <c r="I58" s="58">
        <f t="shared" si="2"/>
        <v>3.9950000000000001</v>
      </c>
      <c r="J58" s="58">
        <f t="shared" si="2"/>
        <v>5.9749999999999996</v>
      </c>
      <c r="K58" s="49"/>
      <c r="L58" s="52">
        <v>10</v>
      </c>
      <c r="M58" s="58">
        <f t="shared" ref="M58:O70" si="9">L10/1000</f>
        <v>1.5069999999999999</v>
      </c>
      <c r="N58" s="58">
        <f t="shared" si="9"/>
        <v>3.8220000000000001</v>
      </c>
      <c r="O58" s="58">
        <f t="shared" si="9"/>
        <v>2.09</v>
      </c>
      <c r="P58" s="48"/>
      <c r="Q58" s="52">
        <v>10</v>
      </c>
      <c r="R58" s="58">
        <f t="shared" ref="R58:T70" si="10">Q10/1000</f>
        <v>0.26900000000000002</v>
      </c>
      <c r="S58" s="58">
        <f t="shared" si="10"/>
        <v>1.7250000000000001</v>
      </c>
      <c r="T58" s="58">
        <f t="shared" si="10"/>
        <v>2.7080000000000002</v>
      </c>
      <c r="U58" s="48"/>
      <c r="V58" s="52">
        <v>10</v>
      </c>
      <c r="W58" s="58">
        <f t="shared" si="4"/>
        <v>0.32800000000000001</v>
      </c>
      <c r="X58" s="58">
        <f t="shared" si="4"/>
        <v>0.57999999999999996</v>
      </c>
      <c r="Y58" s="58">
        <f t="shared" si="4"/>
        <v>0.54700000000000004</v>
      </c>
      <c r="Z58" s="48"/>
      <c r="AA58" s="52">
        <v>10</v>
      </c>
      <c r="AB58" s="58">
        <f t="shared" ref="AB58:AD70" si="11">AA10/1000</f>
        <v>0.47299999999999998</v>
      </c>
      <c r="AC58" s="58">
        <f t="shared" si="11"/>
        <v>0.26100000000000001</v>
      </c>
      <c r="AD58" s="58">
        <f t="shared" si="11"/>
        <v>0.18099999999999999</v>
      </c>
      <c r="AE58" s="48"/>
      <c r="AF58" s="52">
        <v>10</v>
      </c>
      <c r="AG58" s="58">
        <f t="shared" si="5"/>
        <v>0.26</v>
      </c>
      <c r="AH58" s="58">
        <f t="shared" si="5"/>
        <v>0.40100000000000002</v>
      </c>
      <c r="AI58" s="58">
        <f t="shared" si="5"/>
        <v>0.25700000000000001</v>
      </c>
      <c r="AJ58" s="48"/>
      <c r="AK58" s="52">
        <v>10</v>
      </c>
      <c r="AL58" s="58">
        <f t="shared" si="6"/>
        <v>0.05</v>
      </c>
      <c r="AM58" s="58">
        <f t="shared" si="6"/>
        <v>0.27600000000000002</v>
      </c>
      <c r="AN58" s="58">
        <f t="shared" si="6"/>
        <v>0.32900000000000001</v>
      </c>
      <c r="AO58" s="48"/>
      <c r="AP58" s="52">
        <v>10</v>
      </c>
      <c r="AQ58" s="58">
        <f t="shared" si="7"/>
        <v>7.5999999999999998E-2</v>
      </c>
      <c r="AR58" s="58">
        <f t="shared" si="7"/>
        <v>6.6000000000000003E-2</v>
      </c>
      <c r="AS58" s="58">
        <f t="shared" si="7"/>
        <v>0.19600000000000001</v>
      </c>
      <c r="AT58" s="48"/>
      <c r="AU58" s="52">
        <v>10</v>
      </c>
      <c r="AV58" s="58">
        <f t="shared" ref="AV58:AX70" si="12">AU10/1000</f>
        <v>6.8000000000000005E-2</v>
      </c>
      <c r="AW58" s="58">
        <f t="shared" si="12"/>
        <v>0.16200000000000001</v>
      </c>
      <c r="AX58" s="58">
        <f t="shared" si="12"/>
        <v>0.188</v>
      </c>
      <c r="AY58" s="48"/>
      <c r="AZ58" s="52">
        <v>10</v>
      </c>
      <c r="BA58" s="58">
        <f t="shared" ref="BA58:BC70" si="13">AZ10/1000</f>
        <v>1.554</v>
      </c>
      <c r="BB58" s="58">
        <f t="shared" si="13"/>
        <v>1.125</v>
      </c>
      <c r="BC58" s="58">
        <f t="shared" si="13"/>
        <v>6.5000000000000002E-2</v>
      </c>
    </row>
    <row r="59" spans="1:55" s="4" customFormat="1" x14ac:dyDescent="0.3">
      <c r="A59" s="52">
        <v>15</v>
      </c>
      <c r="B59" s="58">
        <f t="shared" si="8"/>
        <v>2.0059999999999998</v>
      </c>
      <c r="C59" s="58">
        <f t="shared" si="1"/>
        <v>3.0019999999999998</v>
      </c>
      <c r="D59" s="58">
        <f t="shared" si="1"/>
        <v>2.5619999999999998</v>
      </c>
      <c r="E59" s="48"/>
      <c r="F59" s="48"/>
      <c r="G59" s="52">
        <v>15</v>
      </c>
      <c r="H59" s="58">
        <f t="shared" si="2"/>
        <v>0.57099999999999995</v>
      </c>
      <c r="I59" s="58">
        <f t="shared" si="2"/>
        <v>2.0859999999999999</v>
      </c>
      <c r="J59" s="58">
        <f t="shared" si="2"/>
        <v>2.681</v>
      </c>
      <c r="K59" s="49"/>
      <c r="L59" s="52">
        <v>15</v>
      </c>
      <c r="M59" s="58">
        <f t="shared" si="9"/>
        <v>1.147</v>
      </c>
      <c r="N59" s="58">
        <f t="shared" si="9"/>
        <v>2.5230000000000001</v>
      </c>
      <c r="O59" s="58">
        <f t="shared" si="9"/>
        <v>1.7050000000000001</v>
      </c>
      <c r="P59" s="48"/>
      <c r="Q59" s="52">
        <v>15</v>
      </c>
      <c r="R59" s="58">
        <f t="shared" si="10"/>
        <v>0.186</v>
      </c>
      <c r="S59" s="58">
        <f t="shared" si="10"/>
        <v>0.66600000000000004</v>
      </c>
      <c r="T59" s="58">
        <f t="shared" si="10"/>
        <v>0.92700000000000005</v>
      </c>
      <c r="U59" s="48"/>
      <c r="V59" s="52">
        <v>15</v>
      </c>
      <c r="W59" s="58">
        <f t="shared" si="4"/>
        <v>0.29399999999999998</v>
      </c>
      <c r="X59" s="58">
        <f t="shared" si="4"/>
        <v>0.45200000000000001</v>
      </c>
      <c r="Y59" s="58">
        <f t="shared" si="4"/>
        <v>0.40500000000000003</v>
      </c>
      <c r="Z59" s="48"/>
      <c r="AA59" s="52">
        <v>15</v>
      </c>
      <c r="AB59" s="58">
        <f t="shared" si="11"/>
        <v>0.41899999999999998</v>
      </c>
      <c r="AC59" s="58">
        <f t="shared" si="11"/>
        <v>0.35599999999999998</v>
      </c>
      <c r="AD59" s="58">
        <f t="shared" si="11"/>
        <v>0.45100000000000001</v>
      </c>
      <c r="AE59" s="48"/>
      <c r="AF59" s="52">
        <v>15</v>
      </c>
      <c r="AG59" s="58">
        <f t="shared" si="5"/>
        <v>7.5999999999999998E-2</v>
      </c>
      <c r="AH59" s="58">
        <f t="shared" si="5"/>
        <v>0.27900000000000003</v>
      </c>
      <c r="AI59" s="58">
        <f t="shared" si="5"/>
        <v>0.20499999999999999</v>
      </c>
      <c r="AJ59" s="48"/>
      <c r="AK59" s="52">
        <v>15</v>
      </c>
      <c r="AL59" s="58">
        <f t="shared" si="6"/>
        <v>0.06</v>
      </c>
      <c r="AM59" s="58">
        <f t="shared" si="6"/>
        <v>0.22600000000000001</v>
      </c>
      <c r="AN59" s="58">
        <f t="shared" si="6"/>
        <v>0.16900000000000001</v>
      </c>
      <c r="AO59" s="48"/>
      <c r="AP59" s="52">
        <v>15</v>
      </c>
      <c r="AQ59" s="58">
        <f t="shared" si="7"/>
        <v>8.4000000000000005E-2</v>
      </c>
      <c r="AR59" s="58">
        <f t="shared" si="7"/>
        <v>2.8000000000000001E-2</v>
      </c>
      <c r="AS59" s="58">
        <f t="shared" si="7"/>
        <v>0.14699999999999999</v>
      </c>
      <c r="AT59" s="48"/>
      <c r="AU59" s="52">
        <v>15</v>
      </c>
      <c r="AV59" s="58">
        <f t="shared" si="12"/>
        <v>7.1999999999999995E-2</v>
      </c>
      <c r="AW59" s="58">
        <f t="shared" si="12"/>
        <v>0.10299999999999999</v>
      </c>
      <c r="AX59" s="58">
        <f t="shared" si="12"/>
        <v>0.14000000000000001</v>
      </c>
      <c r="AY59" s="48"/>
      <c r="AZ59" s="52">
        <v>15</v>
      </c>
      <c r="BA59" s="58">
        <f t="shared" si="13"/>
        <v>0.26500000000000001</v>
      </c>
      <c r="BB59" s="58">
        <f t="shared" si="13"/>
        <v>0.221</v>
      </c>
      <c r="BC59" s="58">
        <f t="shared" si="13"/>
        <v>2.7E-2</v>
      </c>
    </row>
    <row r="60" spans="1:55" s="4" customFormat="1" x14ac:dyDescent="0.3">
      <c r="A60" s="52">
        <v>20</v>
      </c>
      <c r="B60" s="58">
        <f t="shared" si="8"/>
        <v>1.282</v>
      </c>
      <c r="C60" s="58">
        <f t="shared" si="1"/>
        <v>2.2570000000000001</v>
      </c>
      <c r="D60" s="58">
        <f t="shared" si="1"/>
        <v>2.5259999999999998</v>
      </c>
      <c r="E60" s="48"/>
      <c r="F60" s="48"/>
      <c r="G60" s="52">
        <v>20</v>
      </c>
      <c r="H60" s="58">
        <f t="shared" si="2"/>
        <v>0.26400000000000001</v>
      </c>
      <c r="I60" s="58">
        <f t="shared" si="2"/>
        <v>0.91800000000000004</v>
      </c>
      <c r="J60" s="58">
        <f t="shared" si="2"/>
        <v>1.496</v>
      </c>
      <c r="K60" s="49"/>
      <c r="L60" s="52">
        <v>20</v>
      </c>
      <c r="M60" s="58">
        <f t="shared" si="9"/>
        <v>0.84</v>
      </c>
      <c r="N60" s="58">
        <f t="shared" si="9"/>
        <v>1.9390000000000001</v>
      </c>
      <c r="O60" s="58">
        <f t="shared" si="9"/>
        <v>1.18</v>
      </c>
      <c r="P60" s="48"/>
      <c r="Q60" s="52">
        <v>20</v>
      </c>
      <c r="R60" s="58">
        <f t="shared" si="10"/>
        <v>7.3999999999999996E-2</v>
      </c>
      <c r="S60" s="58">
        <f t="shared" si="10"/>
        <v>0.41099999999999998</v>
      </c>
      <c r="T60" s="58">
        <f t="shared" si="10"/>
        <v>0.54900000000000004</v>
      </c>
      <c r="U60" s="48"/>
      <c r="V60" s="52">
        <v>20</v>
      </c>
      <c r="W60" s="58">
        <f t="shared" si="4"/>
        <v>0.23200000000000001</v>
      </c>
      <c r="X60" s="58">
        <f t="shared" si="4"/>
        <v>0.36899999999999999</v>
      </c>
      <c r="Y60" s="58">
        <f t="shared" si="4"/>
        <v>0.33700000000000002</v>
      </c>
      <c r="Z60" s="48"/>
      <c r="AA60" s="52">
        <v>20</v>
      </c>
      <c r="AB60" s="58">
        <f t="shared" si="11"/>
        <v>0.23300000000000001</v>
      </c>
      <c r="AC60" s="58">
        <f t="shared" si="11"/>
        <v>0.34</v>
      </c>
      <c r="AD60" s="58">
        <f t="shared" si="11"/>
        <v>0.36099999999999999</v>
      </c>
      <c r="AE60" s="48"/>
      <c r="AF60" s="52">
        <v>20</v>
      </c>
      <c r="AG60" s="58">
        <f t="shared" si="5"/>
        <v>0.06</v>
      </c>
      <c r="AH60" s="58">
        <f t="shared" si="5"/>
        <v>0.13200000000000001</v>
      </c>
      <c r="AI60" s="58">
        <f t="shared" si="5"/>
        <v>0.192</v>
      </c>
      <c r="AJ60" s="48"/>
      <c r="AK60" s="52">
        <v>20</v>
      </c>
      <c r="AL60" s="58">
        <f t="shared" si="6"/>
        <v>8.7999999999999995E-2</v>
      </c>
      <c r="AM60" s="58">
        <f t="shared" si="6"/>
        <v>0.186</v>
      </c>
      <c r="AN60" s="58">
        <f t="shared" si="6"/>
        <v>0.13700000000000001</v>
      </c>
      <c r="AO60" s="48"/>
      <c r="AP60" s="52">
        <v>20</v>
      </c>
      <c r="AQ60" s="58">
        <f t="shared" si="7"/>
        <v>4.2000000000000003E-2</v>
      </c>
      <c r="AR60" s="58">
        <f t="shared" si="7"/>
        <v>3.9E-2</v>
      </c>
      <c r="AS60" s="58">
        <f t="shared" si="7"/>
        <v>8.4000000000000005E-2</v>
      </c>
      <c r="AT60" s="48"/>
      <c r="AU60" s="52">
        <v>20</v>
      </c>
      <c r="AV60" s="58">
        <f t="shared" si="12"/>
        <v>3.7999999999999999E-2</v>
      </c>
      <c r="AW60" s="58">
        <f t="shared" si="12"/>
        <v>9.4E-2</v>
      </c>
      <c r="AX60" s="58">
        <f t="shared" si="12"/>
        <v>0.124</v>
      </c>
      <c r="AY60" s="48"/>
      <c r="AZ60" s="52">
        <v>20</v>
      </c>
      <c r="BA60" s="58">
        <f t="shared" si="13"/>
        <v>0.05</v>
      </c>
      <c r="BB60" s="58">
        <f t="shared" si="13"/>
        <v>6.0999999999999999E-2</v>
      </c>
      <c r="BC60" s="58">
        <f t="shared" si="13"/>
        <v>0</v>
      </c>
    </row>
    <row r="61" spans="1:55" s="4" customFormat="1" x14ac:dyDescent="0.3">
      <c r="A61" s="52">
        <v>25</v>
      </c>
      <c r="B61" s="58">
        <f t="shared" si="8"/>
        <v>0.75600000000000001</v>
      </c>
      <c r="C61" s="58">
        <f t="shared" si="1"/>
        <v>1.6339999999999999</v>
      </c>
      <c r="D61" s="58">
        <f t="shared" si="1"/>
        <v>1.962</v>
      </c>
      <c r="E61" s="48"/>
      <c r="F61" s="48"/>
      <c r="G61" s="52">
        <v>25</v>
      </c>
      <c r="H61" s="58">
        <f t="shared" si="2"/>
        <v>0.20100000000000001</v>
      </c>
      <c r="I61" s="58">
        <f t="shared" si="2"/>
        <v>0.61499999999999999</v>
      </c>
      <c r="J61" s="58">
        <f t="shared" si="2"/>
        <v>0.71499999999999997</v>
      </c>
      <c r="K61" s="49"/>
      <c r="L61" s="52">
        <v>25</v>
      </c>
      <c r="M61" s="58">
        <f t="shared" si="9"/>
        <v>0.56899999999999995</v>
      </c>
      <c r="N61" s="58">
        <f t="shared" si="9"/>
        <v>1.2689999999999999</v>
      </c>
      <c r="O61" s="58">
        <f t="shared" si="9"/>
        <v>1.085</v>
      </c>
      <c r="P61" s="48"/>
      <c r="Q61" s="52">
        <v>25</v>
      </c>
      <c r="R61" s="58">
        <f t="shared" si="10"/>
        <v>4.4999999999999998E-2</v>
      </c>
      <c r="S61" s="58">
        <f t="shared" si="10"/>
        <v>0.16300000000000001</v>
      </c>
      <c r="T61" s="58">
        <f t="shared" si="10"/>
        <v>0.191</v>
      </c>
      <c r="U61" s="48"/>
      <c r="V61" s="52">
        <v>25</v>
      </c>
      <c r="W61" s="58">
        <f t="shared" si="4"/>
        <v>0.32800000000000001</v>
      </c>
      <c r="X61" s="58">
        <f t="shared" si="4"/>
        <v>0.53800000000000003</v>
      </c>
      <c r="Y61" s="58">
        <f t="shared" si="4"/>
        <v>0.443</v>
      </c>
      <c r="Z61" s="48"/>
      <c r="AA61" s="52">
        <v>25</v>
      </c>
      <c r="AB61" s="58">
        <f t="shared" si="11"/>
        <v>8.6999999999999994E-2</v>
      </c>
      <c r="AC61" s="58">
        <f t="shared" si="11"/>
        <v>0.24199999999999999</v>
      </c>
      <c r="AD61" s="58">
        <f t="shared" si="11"/>
        <v>0.26800000000000002</v>
      </c>
      <c r="AE61" s="48"/>
      <c r="AF61" s="52">
        <v>25</v>
      </c>
      <c r="AG61" s="58">
        <f t="shared" si="5"/>
        <v>3.1E-2</v>
      </c>
      <c r="AH61" s="58">
        <f t="shared" si="5"/>
        <v>8.4000000000000005E-2</v>
      </c>
      <c r="AI61" s="58">
        <f t="shared" si="5"/>
        <v>0.123</v>
      </c>
      <c r="AJ61" s="48"/>
      <c r="AK61" s="52">
        <v>25</v>
      </c>
      <c r="AL61" s="58">
        <f t="shared" si="6"/>
        <v>3.9E-2</v>
      </c>
      <c r="AM61" s="58">
        <f t="shared" si="6"/>
        <v>0.11799999999999999</v>
      </c>
      <c r="AN61" s="58">
        <f t="shared" si="6"/>
        <v>8.2000000000000003E-2</v>
      </c>
      <c r="AO61" s="48"/>
      <c r="AP61" s="52">
        <v>25</v>
      </c>
      <c r="AQ61" s="58">
        <f t="shared" si="7"/>
        <v>4.4999999999999998E-2</v>
      </c>
      <c r="AR61" s="58">
        <f t="shared" si="7"/>
        <v>3.4000000000000002E-2</v>
      </c>
      <c r="AS61" s="58">
        <f t="shared" si="7"/>
        <v>5.7000000000000002E-2</v>
      </c>
      <c r="AT61" s="48"/>
      <c r="AU61" s="52">
        <v>25</v>
      </c>
      <c r="AV61" s="58">
        <f t="shared" si="12"/>
        <v>2.1999999999999999E-2</v>
      </c>
      <c r="AW61" s="58">
        <f t="shared" si="12"/>
        <v>5.5E-2</v>
      </c>
      <c r="AX61" s="58">
        <f t="shared" si="12"/>
        <v>8.8999999999999996E-2</v>
      </c>
      <c r="AY61" s="48"/>
      <c r="AZ61" s="52">
        <v>25</v>
      </c>
      <c r="BA61" s="58">
        <f t="shared" si="13"/>
        <v>8.9999999999999993E-3</v>
      </c>
      <c r="BB61" s="58">
        <f t="shared" si="13"/>
        <v>2.1999999999999999E-2</v>
      </c>
      <c r="BC61" s="58">
        <f t="shared" si="13"/>
        <v>5.0000000000000001E-3</v>
      </c>
    </row>
    <row r="62" spans="1:55" s="4" customFormat="1" x14ac:dyDescent="0.3">
      <c r="A62" s="52">
        <v>30</v>
      </c>
      <c r="B62" s="58">
        <f t="shared" si="8"/>
        <v>0.439</v>
      </c>
      <c r="C62" s="58">
        <f t="shared" si="1"/>
        <v>0.96499999999999997</v>
      </c>
      <c r="D62" s="58">
        <f t="shared" si="1"/>
        <v>1.41</v>
      </c>
      <c r="E62" s="48"/>
      <c r="F62" s="48"/>
      <c r="G62" s="52">
        <v>30</v>
      </c>
      <c r="H62" s="58">
        <f t="shared" si="2"/>
        <v>0.16900000000000001</v>
      </c>
      <c r="I62" s="58">
        <f t="shared" si="2"/>
        <v>0.39300000000000002</v>
      </c>
      <c r="J62" s="58">
        <f t="shared" si="2"/>
        <v>0.47299999999999998</v>
      </c>
      <c r="K62" s="49"/>
      <c r="L62" s="52">
        <v>30</v>
      </c>
      <c r="M62" s="58">
        <f t="shared" si="9"/>
        <v>0.40500000000000003</v>
      </c>
      <c r="N62" s="58">
        <f t="shared" si="9"/>
        <v>0.85699999999999998</v>
      </c>
      <c r="O62" s="58">
        <f t="shared" si="9"/>
        <v>0.90800000000000003</v>
      </c>
      <c r="P62" s="48"/>
      <c r="Q62" s="52">
        <v>30</v>
      </c>
      <c r="R62" s="58">
        <f t="shared" si="10"/>
        <v>3.7999999999999999E-2</v>
      </c>
      <c r="S62" s="58">
        <f t="shared" si="10"/>
        <v>0.109</v>
      </c>
      <c r="T62" s="58">
        <f t="shared" si="10"/>
        <v>0.13400000000000001</v>
      </c>
      <c r="U62" s="48"/>
      <c r="V62" s="52">
        <v>30</v>
      </c>
      <c r="W62" s="58">
        <f t="shared" si="4"/>
        <v>0.38900000000000001</v>
      </c>
      <c r="X62" s="58">
        <f t="shared" si="4"/>
        <v>0.499</v>
      </c>
      <c r="Y62" s="58">
        <f t="shared" si="4"/>
        <v>0.52200000000000002</v>
      </c>
      <c r="Z62" s="48"/>
      <c r="AA62" s="52">
        <v>30</v>
      </c>
      <c r="AB62" s="58">
        <f t="shared" si="11"/>
        <v>2.4E-2</v>
      </c>
      <c r="AC62" s="58">
        <f t="shared" si="11"/>
        <v>0.08</v>
      </c>
      <c r="AD62" s="58">
        <f t="shared" si="11"/>
        <v>0.182</v>
      </c>
      <c r="AE62" s="48"/>
      <c r="AF62" s="52">
        <v>30</v>
      </c>
      <c r="AG62" s="58">
        <f t="shared" si="5"/>
        <v>2.4E-2</v>
      </c>
      <c r="AH62" s="58">
        <f t="shared" si="5"/>
        <v>7.1999999999999995E-2</v>
      </c>
      <c r="AI62" s="58">
        <f t="shared" si="5"/>
        <v>7.0000000000000007E-2</v>
      </c>
      <c r="AJ62" s="48"/>
      <c r="AK62" s="52">
        <v>30</v>
      </c>
      <c r="AL62" s="58">
        <f t="shared" si="6"/>
        <v>2.5000000000000001E-2</v>
      </c>
      <c r="AM62" s="58">
        <f t="shared" si="6"/>
        <v>6.0999999999999999E-2</v>
      </c>
      <c r="AN62" s="58">
        <f t="shared" si="6"/>
        <v>6.4000000000000001E-2</v>
      </c>
      <c r="AO62" s="48"/>
      <c r="AP62" s="52">
        <v>30</v>
      </c>
      <c r="AQ62" s="58">
        <f t="shared" si="7"/>
        <v>1.2E-2</v>
      </c>
      <c r="AR62" s="58">
        <f t="shared" si="7"/>
        <v>0.03</v>
      </c>
      <c r="AS62" s="58">
        <f t="shared" si="7"/>
        <v>0.05</v>
      </c>
      <c r="AT62" s="48"/>
      <c r="AU62" s="52">
        <v>30</v>
      </c>
      <c r="AV62" s="58">
        <f t="shared" si="12"/>
        <v>1.7000000000000001E-2</v>
      </c>
      <c r="AW62" s="58">
        <f t="shared" si="12"/>
        <v>3.5000000000000003E-2</v>
      </c>
      <c r="AX62" s="58">
        <f t="shared" si="12"/>
        <v>4.7E-2</v>
      </c>
      <c r="AY62" s="48"/>
      <c r="AZ62" s="52">
        <v>30</v>
      </c>
      <c r="BA62" s="58">
        <f t="shared" si="13"/>
        <v>4.0000000000000001E-3</v>
      </c>
      <c r="BB62" s="58">
        <f t="shared" si="13"/>
        <v>8.9999999999999993E-3</v>
      </c>
      <c r="BC62" s="58">
        <f t="shared" si="13"/>
        <v>0</v>
      </c>
    </row>
    <row r="63" spans="1:55" s="4" customFormat="1" x14ac:dyDescent="0.3">
      <c r="A63" s="52">
        <v>35</v>
      </c>
      <c r="B63" s="58">
        <f t="shared" si="8"/>
        <v>0.26600000000000001</v>
      </c>
      <c r="C63" s="58">
        <f t="shared" si="1"/>
        <v>0.498</v>
      </c>
      <c r="D63" s="58">
        <f t="shared" si="1"/>
        <v>0.89500000000000002</v>
      </c>
      <c r="E63" s="48"/>
      <c r="F63" s="48"/>
      <c r="G63" s="52">
        <v>35</v>
      </c>
      <c r="H63" s="58">
        <f t="shared" si="2"/>
        <v>9.9000000000000005E-2</v>
      </c>
      <c r="I63" s="58">
        <f t="shared" si="2"/>
        <v>0.26500000000000001</v>
      </c>
      <c r="J63" s="58">
        <f t="shared" si="2"/>
        <v>0.33200000000000002</v>
      </c>
      <c r="K63" s="49"/>
      <c r="L63" s="52">
        <v>35</v>
      </c>
      <c r="M63" s="58">
        <f t="shared" si="9"/>
        <v>0.253</v>
      </c>
      <c r="N63" s="58">
        <f t="shared" si="9"/>
        <v>0.55100000000000005</v>
      </c>
      <c r="O63" s="58">
        <f t="shared" si="9"/>
        <v>0.57099999999999995</v>
      </c>
      <c r="P63" s="48"/>
      <c r="Q63" s="52">
        <v>35</v>
      </c>
      <c r="R63" s="58">
        <f t="shared" si="10"/>
        <v>0.02</v>
      </c>
      <c r="S63" s="58">
        <f t="shared" si="10"/>
        <v>6.4000000000000001E-2</v>
      </c>
      <c r="T63" s="58">
        <f t="shared" si="10"/>
        <v>6.4000000000000001E-2</v>
      </c>
      <c r="U63" s="48"/>
      <c r="V63" s="52">
        <v>35</v>
      </c>
      <c r="W63" s="58">
        <f t="shared" si="4"/>
        <v>0.309</v>
      </c>
      <c r="X63" s="58">
        <f t="shared" si="4"/>
        <v>0.54800000000000004</v>
      </c>
      <c r="Y63" s="58">
        <f t="shared" si="4"/>
        <v>0.52200000000000002</v>
      </c>
      <c r="Z63" s="48"/>
      <c r="AA63" s="52">
        <v>35</v>
      </c>
      <c r="AB63" s="58">
        <f t="shared" si="11"/>
        <v>8.0000000000000002E-3</v>
      </c>
      <c r="AC63" s="58">
        <f t="shared" si="11"/>
        <v>3.9E-2</v>
      </c>
      <c r="AD63" s="58">
        <f t="shared" si="11"/>
        <v>6.4000000000000001E-2</v>
      </c>
      <c r="AE63" s="48"/>
      <c r="AF63" s="52">
        <v>35</v>
      </c>
      <c r="AG63" s="58">
        <f t="shared" si="5"/>
        <v>2.8000000000000001E-2</v>
      </c>
      <c r="AH63" s="58">
        <f t="shared" si="5"/>
        <v>5.7000000000000002E-2</v>
      </c>
      <c r="AI63" s="58">
        <f t="shared" si="5"/>
        <v>5.1999999999999998E-2</v>
      </c>
      <c r="AJ63" s="48"/>
      <c r="AK63" s="52">
        <v>35</v>
      </c>
      <c r="AL63" s="58">
        <f t="shared" si="6"/>
        <v>0.01</v>
      </c>
      <c r="AM63" s="58">
        <f t="shared" si="6"/>
        <v>5.8999999999999997E-2</v>
      </c>
      <c r="AN63" s="58">
        <f t="shared" si="6"/>
        <v>4.4999999999999998E-2</v>
      </c>
      <c r="AO63" s="48"/>
      <c r="AP63" s="52">
        <v>35</v>
      </c>
      <c r="AQ63" s="58">
        <f t="shared" si="7"/>
        <v>7.0000000000000001E-3</v>
      </c>
      <c r="AR63" s="58">
        <f t="shared" si="7"/>
        <v>3.2000000000000001E-2</v>
      </c>
      <c r="AS63" s="58">
        <f t="shared" si="7"/>
        <v>5.2999999999999999E-2</v>
      </c>
      <c r="AT63" s="48"/>
      <c r="AU63" s="52">
        <v>35</v>
      </c>
      <c r="AV63" s="58">
        <f t="shared" si="12"/>
        <v>1.2E-2</v>
      </c>
      <c r="AW63" s="58">
        <f t="shared" si="12"/>
        <v>2.4E-2</v>
      </c>
      <c r="AX63" s="58">
        <f t="shared" si="12"/>
        <v>2.7E-2</v>
      </c>
      <c r="AY63" s="48"/>
      <c r="AZ63" s="52">
        <v>35</v>
      </c>
      <c r="BA63" s="58">
        <f t="shared" si="13"/>
        <v>4.0000000000000001E-3</v>
      </c>
      <c r="BB63" s="58">
        <f t="shared" si="13"/>
        <v>5.0000000000000001E-3</v>
      </c>
      <c r="BC63" s="58">
        <f t="shared" si="13"/>
        <v>0</v>
      </c>
    </row>
    <row r="64" spans="1:55" s="4" customFormat="1" x14ac:dyDescent="0.3">
      <c r="A64" s="52">
        <v>40</v>
      </c>
      <c r="B64" s="58">
        <f t="shared" si="8"/>
        <v>7.3999999999999996E-2</v>
      </c>
      <c r="C64" s="58">
        <f t="shared" si="1"/>
        <v>0.246</v>
      </c>
      <c r="D64" s="58">
        <f t="shared" si="1"/>
        <v>0.48699999999999999</v>
      </c>
      <c r="E64" s="48"/>
      <c r="F64" s="48"/>
      <c r="G64" s="52">
        <v>40</v>
      </c>
      <c r="H64" s="58">
        <f t="shared" si="2"/>
        <v>6.8000000000000005E-2</v>
      </c>
      <c r="I64" s="58">
        <f t="shared" si="2"/>
        <v>0.16400000000000001</v>
      </c>
      <c r="J64" s="58">
        <f t="shared" si="2"/>
        <v>0.16700000000000001</v>
      </c>
      <c r="K64" s="49"/>
      <c r="L64" s="52">
        <v>40</v>
      </c>
      <c r="M64" s="58">
        <f t="shared" si="9"/>
        <v>0.14299999999999999</v>
      </c>
      <c r="N64" s="58">
        <f t="shared" si="9"/>
        <v>0.36199999999999999</v>
      </c>
      <c r="O64" s="58">
        <f t="shared" si="9"/>
        <v>0.41899999999999998</v>
      </c>
      <c r="P64" s="48"/>
      <c r="Q64" s="52">
        <v>40</v>
      </c>
      <c r="R64" s="58">
        <f t="shared" si="10"/>
        <v>2.4E-2</v>
      </c>
      <c r="S64" s="58">
        <f t="shared" si="10"/>
        <v>3.5000000000000003E-2</v>
      </c>
      <c r="T64" s="58">
        <f t="shared" si="10"/>
        <v>5.6000000000000001E-2</v>
      </c>
      <c r="U64" s="48"/>
      <c r="V64" s="52">
        <v>40</v>
      </c>
      <c r="W64" s="58">
        <f t="shared" si="4"/>
        <v>0.20899999999999999</v>
      </c>
      <c r="X64" s="58">
        <f t="shared" si="4"/>
        <v>0.35399999999999998</v>
      </c>
      <c r="Y64" s="58">
        <f t="shared" si="4"/>
        <v>0.42499999999999999</v>
      </c>
      <c r="Z64" s="48"/>
      <c r="AA64" s="52">
        <v>40</v>
      </c>
      <c r="AB64" s="58">
        <f t="shared" si="11"/>
        <v>3.0000000000000001E-3</v>
      </c>
      <c r="AC64" s="58">
        <f t="shared" si="11"/>
        <v>6.0000000000000001E-3</v>
      </c>
      <c r="AD64" s="58">
        <f t="shared" si="11"/>
        <v>1.7000000000000001E-2</v>
      </c>
      <c r="AE64" s="48"/>
      <c r="AF64" s="52">
        <v>40</v>
      </c>
      <c r="AG64" s="58">
        <f t="shared" si="5"/>
        <v>1.2E-2</v>
      </c>
      <c r="AH64" s="58">
        <f t="shared" si="5"/>
        <v>5.0999999999999997E-2</v>
      </c>
      <c r="AI64" s="58">
        <f t="shared" si="5"/>
        <v>5.8999999999999997E-2</v>
      </c>
      <c r="AJ64" s="48"/>
      <c r="AK64" s="52">
        <v>40</v>
      </c>
      <c r="AL64" s="58">
        <f t="shared" si="6"/>
        <v>1.2999999999999999E-2</v>
      </c>
      <c r="AM64" s="58">
        <f t="shared" si="6"/>
        <v>2.1999999999999999E-2</v>
      </c>
      <c r="AN64" s="58">
        <f t="shared" si="6"/>
        <v>3.7999999999999999E-2</v>
      </c>
      <c r="AO64" s="48"/>
      <c r="AP64" s="52">
        <v>40</v>
      </c>
      <c r="AQ64" s="58">
        <f t="shared" si="7"/>
        <v>7.0000000000000001E-3</v>
      </c>
      <c r="AR64" s="58">
        <f t="shared" si="7"/>
        <v>1.7000000000000001E-2</v>
      </c>
      <c r="AS64" s="58">
        <f t="shared" si="7"/>
        <v>3.7999999999999999E-2</v>
      </c>
      <c r="AT64" s="48"/>
      <c r="AU64" s="52">
        <v>40</v>
      </c>
      <c r="AV64" s="58">
        <f t="shared" si="12"/>
        <v>1.4999999999999999E-2</v>
      </c>
      <c r="AW64" s="58">
        <f t="shared" si="12"/>
        <v>1.2999999999999999E-2</v>
      </c>
      <c r="AX64" s="58">
        <f t="shared" si="12"/>
        <v>1.0999999999999999E-2</v>
      </c>
      <c r="AY64" s="48"/>
      <c r="AZ64" s="52">
        <v>40</v>
      </c>
      <c r="BA64" s="58">
        <f t="shared" si="13"/>
        <v>0</v>
      </c>
      <c r="BB64" s="58">
        <f t="shared" si="13"/>
        <v>0</v>
      </c>
      <c r="BC64" s="58">
        <f t="shared" si="13"/>
        <v>0</v>
      </c>
    </row>
    <row r="65" spans="1:55" s="4" customFormat="1" x14ac:dyDescent="0.3">
      <c r="A65" s="52">
        <v>45</v>
      </c>
      <c r="B65" s="58">
        <f t="shared" si="8"/>
        <v>3.1E-2</v>
      </c>
      <c r="C65" s="58">
        <f t="shared" si="1"/>
        <v>9.6000000000000002E-2</v>
      </c>
      <c r="D65" s="58">
        <f t="shared" si="1"/>
        <v>0.24099999999999999</v>
      </c>
      <c r="E65" s="48"/>
      <c r="F65" s="48"/>
      <c r="G65" s="52">
        <v>45</v>
      </c>
      <c r="H65" s="58">
        <f t="shared" si="2"/>
        <v>4.2000000000000003E-2</v>
      </c>
      <c r="I65" s="58">
        <f t="shared" si="2"/>
        <v>8.6999999999999994E-2</v>
      </c>
      <c r="J65" s="58">
        <f t="shared" si="2"/>
        <v>0.106</v>
      </c>
      <c r="K65" s="49"/>
      <c r="L65" s="52">
        <v>45</v>
      </c>
      <c r="M65" s="58">
        <f t="shared" si="9"/>
        <v>5.0999999999999997E-2</v>
      </c>
      <c r="N65" s="58">
        <f t="shared" si="9"/>
        <v>0.14299999999999999</v>
      </c>
      <c r="O65" s="58">
        <f t="shared" si="9"/>
        <v>0.20899999999999999</v>
      </c>
      <c r="P65" s="48"/>
      <c r="Q65" s="52">
        <v>45</v>
      </c>
      <c r="R65" s="58">
        <f t="shared" si="10"/>
        <v>6.0000000000000001E-3</v>
      </c>
      <c r="S65" s="58">
        <f t="shared" si="10"/>
        <v>2.9000000000000001E-2</v>
      </c>
      <c r="T65" s="58">
        <f t="shared" si="10"/>
        <v>1.4E-2</v>
      </c>
      <c r="U65" s="48"/>
      <c r="V65" s="52">
        <v>45</v>
      </c>
      <c r="W65" s="58">
        <f t="shared" si="4"/>
        <v>0.128</v>
      </c>
      <c r="X65" s="58">
        <f t="shared" si="4"/>
        <v>0.222</v>
      </c>
      <c r="Y65" s="58">
        <f t="shared" si="4"/>
        <v>0.26800000000000002</v>
      </c>
      <c r="Z65" s="48"/>
      <c r="AA65" s="52">
        <v>45</v>
      </c>
      <c r="AB65" s="58">
        <f t="shared" si="11"/>
        <v>1E-3</v>
      </c>
      <c r="AC65" s="58">
        <f t="shared" si="11"/>
        <v>4.0000000000000001E-3</v>
      </c>
      <c r="AD65" s="58">
        <f t="shared" si="11"/>
        <v>8.9999999999999993E-3</v>
      </c>
      <c r="AE65" s="48"/>
      <c r="AF65" s="52">
        <v>45</v>
      </c>
      <c r="AG65" s="58">
        <f t="shared" si="5"/>
        <v>2.1999999999999999E-2</v>
      </c>
      <c r="AH65" s="58">
        <f t="shared" si="5"/>
        <v>0.03</v>
      </c>
      <c r="AI65" s="58">
        <f t="shared" si="5"/>
        <v>4.2999999999999997E-2</v>
      </c>
      <c r="AJ65" s="48"/>
      <c r="AK65" s="52">
        <v>45</v>
      </c>
      <c r="AL65" s="58">
        <f t="shared" si="6"/>
        <v>3.0000000000000001E-3</v>
      </c>
      <c r="AM65" s="58">
        <f t="shared" si="6"/>
        <v>0.01</v>
      </c>
      <c r="AN65" s="58">
        <f t="shared" si="6"/>
        <v>2.5999999999999999E-2</v>
      </c>
      <c r="AO65" s="48"/>
      <c r="AP65" s="52">
        <v>45</v>
      </c>
      <c r="AQ65" s="58">
        <f t="shared" si="7"/>
        <v>1E-3</v>
      </c>
      <c r="AR65" s="58">
        <f t="shared" si="7"/>
        <v>1.6E-2</v>
      </c>
      <c r="AS65" s="58">
        <f t="shared" si="7"/>
        <v>3.7999999999999999E-2</v>
      </c>
      <c r="AT65" s="48"/>
      <c r="AU65" s="52">
        <v>45</v>
      </c>
      <c r="AV65" s="58">
        <f t="shared" si="12"/>
        <v>1.0999999999999999E-2</v>
      </c>
      <c r="AW65" s="58">
        <f t="shared" si="12"/>
        <v>1.6E-2</v>
      </c>
      <c r="AX65" s="58">
        <f t="shared" si="12"/>
        <v>1.2E-2</v>
      </c>
      <c r="AY65" s="48"/>
      <c r="AZ65" s="52">
        <v>45</v>
      </c>
      <c r="BA65" s="58">
        <f t="shared" si="13"/>
        <v>0</v>
      </c>
      <c r="BB65" s="58">
        <f t="shared" si="13"/>
        <v>1E-3</v>
      </c>
      <c r="BC65" s="58">
        <f t="shared" si="13"/>
        <v>0</v>
      </c>
    </row>
    <row r="66" spans="1:55" s="4" customFormat="1" x14ac:dyDescent="0.3">
      <c r="A66" s="52">
        <v>50</v>
      </c>
      <c r="B66" s="58">
        <f t="shared" si="8"/>
        <v>0.01</v>
      </c>
      <c r="C66" s="58">
        <f t="shared" si="1"/>
        <v>0.05</v>
      </c>
      <c r="D66" s="58">
        <f t="shared" si="1"/>
        <v>9.1999999999999998E-2</v>
      </c>
      <c r="E66" s="48"/>
      <c r="F66" s="48"/>
      <c r="G66" s="52">
        <v>50</v>
      </c>
      <c r="H66" s="58">
        <f t="shared" si="2"/>
        <v>2.1000000000000001E-2</v>
      </c>
      <c r="I66" s="58">
        <f t="shared" si="2"/>
        <v>5.7000000000000002E-2</v>
      </c>
      <c r="J66" s="58">
        <f t="shared" si="2"/>
        <v>6.9000000000000006E-2</v>
      </c>
      <c r="K66" s="49"/>
      <c r="L66" s="52">
        <v>50</v>
      </c>
      <c r="M66" s="58">
        <f t="shared" si="9"/>
        <v>2.3E-2</v>
      </c>
      <c r="N66" s="58">
        <f t="shared" si="9"/>
        <v>0.06</v>
      </c>
      <c r="O66" s="58">
        <f t="shared" si="9"/>
        <v>0.13</v>
      </c>
      <c r="P66" s="48"/>
      <c r="Q66" s="52">
        <v>50</v>
      </c>
      <c r="R66" s="58">
        <f t="shared" si="10"/>
        <v>1E-3</v>
      </c>
      <c r="S66" s="58">
        <f t="shared" si="10"/>
        <v>0.01</v>
      </c>
      <c r="T66" s="58">
        <f t="shared" si="10"/>
        <v>1.4999999999999999E-2</v>
      </c>
      <c r="U66" s="48"/>
      <c r="V66" s="52">
        <v>50</v>
      </c>
      <c r="W66" s="58">
        <f t="shared" si="4"/>
        <v>8.2000000000000003E-2</v>
      </c>
      <c r="X66" s="58">
        <f t="shared" si="4"/>
        <v>0.161</v>
      </c>
      <c r="Y66" s="58">
        <f t="shared" si="4"/>
        <v>0.161</v>
      </c>
      <c r="Z66" s="48"/>
      <c r="AA66" s="52">
        <v>50</v>
      </c>
      <c r="AB66" s="58">
        <f t="shared" si="11"/>
        <v>1E-3</v>
      </c>
      <c r="AC66" s="58">
        <f t="shared" si="11"/>
        <v>0</v>
      </c>
      <c r="AD66" s="58">
        <f t="shared" si="11"/>
        <v>4.0000000000000001E-3</v>
      </c>
      <c r="AE66" s="48"/>
      <c r="AF66" s="52">
        <v>50</v>
      </c>
      <c r="AG66" s="58">
        <f t="shared" si="5"/>
        <v>1.0999999999999999E-2</v>
      </c>
      <c r="AH66" s="58">
        <f t="shared" si="5"/>
        <v>0.03</v>
      </c>
      <c r="AI66" s="58">
        <f t="shared" si="5"/>
        <v>2.1000000000000001E-2</v>
      </c>
      <c r="AJ66" s="48"/>
      <c r="AK66" s="52">
        <v>50</v>
      </c>
      <c r="AL66" s="58">
        <f t="shared" si="6"/>
        <v>3.0000000000000001E-3</v>
      </c>
      <c r="AM66" s="58">
        <f t="shared" si="6"/>
        <v>1.0999999999999999E-2</v>
      </c>
      <c r="AN66" s="58">
        <f t="shared" si="6"/>
        <v>1.4999999999999999E-2</v>
      </c>
      <c r="AO66" s="48"/>
      <c r="AP66" s="52">
        <v>50</v>
      </c>
      <c r="AQ66" s="58">
        <f t="shared" si="7"/>
        <v>1E-3</v>
      </c>
      <c r="AR66" s="58">
        <f t="shared" si="7"/>
        <v>8.0000000000000002E-3</v>
      </c>
      <c r="AS66" s="58">
        <f t="shared" si="7"/>
        <v>2.4E-2</v>
      </c>
      <c r="AT66" s="48"/>
      <c r="AU66" s="52">
        <v>50</v>
      </c>
      <c r="AV66" s="58">
        <f t="shared" si="12"/>
        <v>8.0000000000000002E-3</v>
      </c>
      <c r="AW66" s="58">
        <f t="shared" si="12"/>
        <v>1.0999999999999999E-2</v>
      </c>
      <c r="AX66" s="58">
        <f t="shared" si="12"/>
        <v>0.01</v>
      </c>
      <c r="AY66" s="48"/>
      <c r="AZ66" s="52">
        <v>50</v>
      </c>
      <c r="BA66" s="58">
        <f t="shared" si="13"/>
        <v>0</v>
      </c>
      <c r="BB66" s="58">
        <f t="shared" si="13"/>
        <v>0</v>
      </c>
      <c r="BC66" s="58">
        <f t="shared" si="13"/>
        <v>0</v>
      </c>
    </row>
    <row r="67" spans="1:55" s="4" customFormat="1" x14ac:dyDescent="0.3">
      <c r="A67" s="52">
        <v>55</v>
      </c>
      <c r="B67" s="58">
        <f t="shared" si="8"/>
        <v>4.0000000000000001E-3</v>
      </c>
      <c r="C67" s="58">
        <f t="shared" si="1"/>
        <v>2.1999999999999999E-2</v>
      </c>
      <c r="D67" s="58">
        <f t="shared" si="1"/>
        <v>5.8000000000000003E-2</v>
      </c>
      <c r="E67" s="48"/>
      <c r="F67" s="48"/>
      <c r="G67" s="52">
        <v>55</v>
      </c>
      <c r="H67" s="58">
        <f t="shared" si="2"/>
        <v>1.4E-2</v>
      </c>
      <c r="I67" s="58">
        <f t="shared" si="2"/>
        <v>3.5000000000000003E-2</v>
      </c>
      <c r="J67" s="58">
        <f t="shared" si="2"/>
        <v>4.2000000000000003E-2</v>
      </c>
      <c r="K67" s="49"/>
      <c r="L67" s="52">
        <v>55</v>
      </c>
      <c r="M67" s="58">
        <f t="shared" si="9"/>
        <v>1.7999999999999999E-2</v>
      </c>
      <c r="N67" s="58">
        <f t="shared" si="9"/>
        <v>3.5000000000000003E-2</v>
      </c>
      <c r="O67" s="58">
        <f t="shared" si="9"/>
        <v>0.06</v>
      </c>
      <c r="P67" s="48"/>
      <c r="Q67" s="52">
        <v>55</v>
      </c>
      <c r="R67" s="58">
        <f t="shared" si="10"/>
        <v>2E-3</v>
      </c>
      <c r="S67" s="58">
        <f t="shared" si="10"/>
        <v>6.0000000000000001E-3</v>
      </c>
      <c r="T67" s="58">
        <f t="shared" si="10"/>
        <v>1.0999999999999999E-2</v>
      </c>
      <c r="U67" s="48"/>
      <c r="V67" s="52">
        <v>55</v>
      </c>
      <c r="W67" s="58">
        <f t="shared" si="4"/>
        <v>5.5E-2</v>
      </c>
      <c r="X67" s="58">
        <f t="shared" si="4"/>
        <v>8.7999999999999995E-2</v>
      </c>
      <c r="Y67" s="58">
        <f t="shared" si="4"/>
        <v>0.114</v>
      </c>
      <c r="Z67" s="48"/>
      <c r="AA67" s="52">
        <v>55</v>
      </c>
      <c r="AB67" s="58">
        <f t="shared" si="11"/>
        <v>0</v>
      </c>
      <c r="AC67" s="58">
        <f t="shared" si="11"/>
        <v>1E-3</v>
      </c>
      <c r="AD67" s="58">
        <f t="shared" si="11"/>
        <v>4.0000000000000001E-3</v>
      </c>
      <c r="AE67" s="48"/>
      <c r="AF67" s="52">
        <v>55</v>
      </c>
      <c r="AG67" s="58">
        <f t="shared" si="5"/>
        <v>1.7999999999999999E-2</v>
      </c>
      <c r="AH67" s="58">
        <f t="shared" si="5"/>
        <v>2.8000000000000001E-2</v>
      </c>
      <c r="AI67" s="58">
        <f t="shared" si="5"/>
        <v>3.1E-2</v>
      </c>
      <c r="AJ67" s="48"/>
      <c r="AK67" s="52">
        <v>55</v>
      </c>
      <c r="AL67" s="58">
        <f t="shared" si="6"/>
        <v>3.0000000000000001E-3</v>
      </c>
      <c r="AM67" s="58">
        <f t="shared" si="6"/>
        <v>5.0000000000000001E-3</v>
      </c>
      <c r="AN67" s="58">
        <f t="shared" si="6"/>
        <v>0.01</v>
      </c>
      <c r="AO67" s="48"/>
      <c r="AP67" s="52">
        <v>55</v>
      </c>
      <c r="AQ67" s="58">
        <f t="shared" si="7"/>
        <v>1E-3</v>
      </c>
      <c r="AR67" s="58">
        <f t="shared" si="7"/>
        <v>6.0000000000000001E-3</v>
      </c>
      <c r="AS67" s="58">
        <f t="shared" si="7"/>
        <v>1.7000000000000001E-2</v>
      </c>
      <c r="AT67" s="48"/>
      <c r="AU67" s="52">
        <v>55</v>
      </c>
      <c r="AV67" s="58">
        <f t="shared" si="12"/>
        <v>0.01</v>
      </c>
      <c r="AW67" s="58">
        <f t="shared" si="12"/>
        <v>1.0999999999999999E-2</v>
      </c>
      <c r="AX67" s="58">
        <f t="shared" si="12"/>
        <v>8.9999999999999993E-3</v>
      </c>
      <c r="AY67" s="48"/>
      <c r="AZ67" s="52">
        <v>55</v>
      </c>
      <c r="BA67" s="58">
        <f t="shared" si="13"/>
        <v>0</v>
      </c>
      <c r="BB67" s="58">
        <f t="shared" si="13"/>
        <v>0</v>
      </c>
      <c r="BC67" s="58">
        <f t="shared" si="13"/>
        <v>0</v>
      </c>
    </row>
    <row r="68" spans="1:55" s="4" customFormat="1" x14ac:dyDescent="0.3">
      <c r="A68" s="52">
        <v>60</v>
      </c>
      <c r="B68" s="58">
        <f t="shared" si="8"/>
        <v>1E-3</v>
      </c>
      <c r="C68" s="58">
        <f t="shared" si="1"/>
        <v>0.01</v>
      </c>
      <c r="D68" s="58">
        <f t="shared" si="1"/>
        <v>2.4E-2</v>
      </c>
      <c r="E68" s="48"/>
      <c r="F68" s="48"/>
      <c r="G68" s="52">
        <v>60</v>
      </c>
      <c r="H68" s="58">
        <f t="shared" si="2"/>
        <v>6.0000000000000001E-3</v>
      </c>
      <c r="I68" s="58">
        <f t="shared" si="2"/>
        <v>2.3E-2</v>
      </c>
      <c r="J68" s="58">
        <f t="shared" si="2"/>
        <v>2.5999999999999999E-2</v>
      </c>
      <c r="K68" s="47"/>
      <c r="L68" s="52">
        <v>60</v>
      </c>
      <c r="M68" s="58">
        <f t="shared" si="9"/>
        <v>7.0000000000000001E-3</v>
      </c>
      <c r="N68" s="58">
        <f t="shared" si="9"/>
        <v>0.01</v>
      </c>
      <c r="O68" s="58">
        <f t="shared" si="9"/>
        <v>2.1999999999999999E-2</v>
      </c>
      <c r="P68" s="48"/>
      <c r="Q68" s="52">
        <v>60</v>
      </c>
      <c r="R68" s="58">
        <f t="shared" si="10"/>
        <v>1E-3</v>
      </c>
      <c r="S68" s="58">
        <f t="shared" si="10"/>
        <v>2E-3</v>
      </c>
      <c r="T68" s="58">
        <f t="shared" si="10"/>
        <v>1E-3</v>
      </c>
      <c r="U68" s="48"/>
      <c r="V68" s="52">
        <v>60</v>
      </c>
      <c r="W68" s="58">
        <f t="shared" si="4"/>
        <v>2.9000000000000001E-2</v>
      </c>
      <c r="X68" s="58">
        <f t="shared" si="4"/>
        <v>4.9000000000000002E-2</v>
      </c>
      <c r="Y68" s="58">
        <f t="shared" si="4"/>
        <v>6.6000000000000003E-2</v>
      </c>
      <c r="Z68" s="48"/>
      <c r="AA68" s="52">
        <v>60</v>
      </c>
      <c r="AB68" s="58">
        <f t="shared" si="11"/>
        <v>0</v>
      </c>
      <c r="AC68" s="58">
        <f t="shared" si="11"/>
        <v>1E-3</v>
      </c>
      <c r="AD68" s="58">
        <f t="shared" si="11"/>
        <v>0</v>
      </c>
      <c r="AE68" s="48"/>
      <c r="AF68" s="52">
        <v>60</v>
      </c>
      <c r="AG68" s="58">
        <f t="shared" si="5"/>
        <v>0.01</v>
      </c>
      <c r="AH68" s="58">
        <f t="shared" si="5"/>
        <v>2.4E-2</v>
      </c>
      <c r="AI68" s="58">
        <f t="shared" si="5"/>
        <v>2.5999999999999999E-2</v>
      </c>
      <c r="AJ68" s="48"/>
      <c r="AK68" s="52">
        <v>60</v>
      </c>
      <c r="AL68" s="58">
        <f t="shared" si="6"/>
        <v>3.0000000000000001E-3</v>
      </c>
      <c r="AM68" s="58">
        <f t="shared" si="6"/>
        <v>5.0000000000000001E-3</v>
      </c>
      <c r="AN68" s="58">
        <f t="shared" si="6"/>
        <v>5.0000000000000001E-3</v>
      </c>
      <c r="AO68" s="48"/>
      <c r="AP68" s="52">
        <v>60</v>
      </c>
      <c r="AQ68" s="58">
        <f t="shared" si="7"/>
        <v>1E-3</v>
      </c>
      <c r="AR68" s="58">
        <f t="shared" si="7"/>
        <v>4.0000000000000001E-3</v>
      </c>
      <c r="AS68" s="58">
        <f t="shared" si="7"/>
        <v>2.5999999999999999E-2</v>
      </c>
      <c r="AT68" s="48"/>
      <c r="AU68" s="52">
        <v>60</v>
      </c>
      <c r="AV68" s="58">
        <f t="shared" si="12"/>
        <v>5.0000000000000001E-3</v>
      </c>
      <c r="AW68" s="58">
        <f t="shared" si="12"/>
        <v>6.0000000000000001E-3</v>
      </c>
      <c r="AX68" s="58">
        <f t="shared" si="12"/>
        <v>8.0000000000000002E-3</v>
      </c>
      <c r="AY68" s="48"/>
      <c r="AZ68" s="52">
        <v>60</v>
      </c>
      <c r="BA68" s="58">
        <f t="shared" si="13"/>
        <v>0</v>
      </c>
      <c r="BB68" s="58">
        <f t="shared" si="13"/>
        <v>0</v>
      </c>
      <c r="BC68" s="58">
        <f t="shared" si="13"/>
        <v>0</v>
      </c>
    </row>
    <row r="69" spans="1:55" s="4" customFormat="1" x14ac:dyDescent="0.3">
      <c r="A69" s="52">
        <v>65</v>
      </c>
      <c r="B69" s="58">
        <f t="shared" si="8"/>
        <v>2E-3</v>
      </c>
      <c r="C69" s="58">
        <f t="shared" si="1"/>
        <v>3.0000000000000001E-3</v>
      </c>
      <c r="D69" s="58">
        <f t="shared" si="1"/>
        <v>8.9999999999999993E-3</v>
      </c>
      <c r="E69" s="48"/>
      <c r="F69" s="48"/>
      <c r="G69" s="52">
        <v>65</v>
      </c>
      <c r="H69" s="58">
        <f t="shared" si="2"/>
        <v>5.0000000000000001E-3</v>
      </c>
      <c r="I69" s="58">
        <f t="shared" si="2"/>
        <v>8.0000000000000002E-3</v>
      </c>
      <c r="J69" s="58">
        <f t="shared" si="2"/>
        <v>0.01</v>
      </c>
      <c r="K69" s="47"/>
      <c r="L69" s="52">
        <v>65</v>
      </c>
      <c r="M69" s="58">
        <f t="shared" si="9"/>
        <v>4.0000000000000001E-3</v>
      </c>
      <c r="N69" s="58">
        <f t="shared" si="9"/>
        <v>6.0000000000000001E-3</v>
      </c>
      <c r="O69" s="58">
        <f t="shared" si="9"/>
        <v>1.4E-2</v>
      </c>
      <c r="P69" s="48"/>
      <c r="Q69" s="52">
        <v>65</v>
      </c>
      <c r="R69" s="58">
        <f t="shared" si="10"/>
        <v>1E-3</v>
      </c>
      <c r="S69" s="58">
        <f t="shared" si="10"/>
        <v>1E-3</v>
      </c>
      <c r="T69" s="58">
        <f t="shared" si="10"/>
        <v>4.0000000000000001E-3</v>
      </c>
      <c r="U69" s="48"/>
      <c r="V69" s="52">
        <v>65</v>
      </c>
      <c r="W69" s="58">
        <f t="shared" si="4"/>
        <v>1.2E-2</v>
      </c>
      <c r="X69" s="58">
        <f t="shared" si="4"/>
        <v>3.2000000000000001E-2</v>
      </c>
      <c r="Y69" s="58">
        <f t="shared" si="4"/>
        <v>2.8000000000000001E-2</v>
      </c>
      <c r="Z69" s="48"/>
      <c r="AA69" s="52">
        <v>65</v>
      </c>
      <c r="AB69" s="58">
        <f t="shared" si="11"/>
        <v>0</v>
      </c>
      <c r="AC69" s="58">
        <f t="shared" si="11"/>
        <v>0</v>
      </c>
      <c r="AD69" s="58">
        <f t="shared" si="11"/>
        <v>1E-3</v>
      </c>
      <c r="AE69" s="48"/>
      <c r="AF69" s="52">
        <v>65</v>
      </c>
      <c r="AG69" s="58">
        <f t="shared" si="5"/>
        <v>6.0000000000000001E-3</v>
      </c>
      <c r="AH69" s="58">
        <f t="shared" si="5"/>
        <v>1.2999999999999999E-2</v>
      </c>
      <c r="AI69" s="58">
        <f t="shared" si="5"/>
        <v>1.7999999999999999E-2</v>
      </c>
      <c r="AJ69" s="48"/>
      <c r="AK69" s="52">
        <v>65</v>
      </c>
      <c r="AL69" s="58">
        <f t="shared" si="6"/>
        <v>2E-3</v>
      </c>
      <c r="AM69" s="58">
        <f t="shared" si="6"/>
        <v>5.0000000000000001E-3</v>
      </c>
      <c r="AN69" s="58">
        <f t="shared" si="6"/>
        <v>3.0000000000000001E-3</v>
      </c>
      <c r="AO69" s="48"/>
      <c r="AP69" s="52">
        <v>65</v>
      </c>
      <c r="AQ69" s="58">
        <f t="shared" si="7"/>
        <v>0</v>
      </c>
      <c r="AR69" s="58">
        <f t="shared" si="7"/>
        <v>3.0000000000000001E-3</v>
      </c>
      <c r="AS69" s="58">
        <f t="shared" si="7"/>
        <v>6.0000000000000001E-3</v>
      </c>
      <c r="AT69" s="48"/>
      <c r="AU69" s="52">
        <v>65</v>
      </c>
      <c r="AV69" s="58">
        <f t="shared" si="12"/>
        <v>2E-3</v>
      </c>
      <c r="AW69" s="58">
        <f t="shared" si="12"/>
        <v>4.0000000000000001E-3</v>
      </c>
      <c r="AX69" s="58">
        <f t="shared" si="12"/>
        <v>3.0000000000000001E-3</v>
      </c>
      <c r="AY69" s="48"/>
      <c r="AZ69" s="52">
        <v>65</v>
      </c>
      <c r="BA69" s="58">
        <f t="shared" si="13"/>
        <v>0</v>
      </c>
      <c r="BB69" s="58">
        <f t="shared" si="13"/>
        <v>0</v>
      </c>
      <c r="BC69" s="58">
        <f t="shared" si="13"/>
        <v>0</v>
      </c>
    </row>
    <row r="70" spans="1:55" s="44" customFormat="1" x14ac:dyDescent="0.3">
      <c r="A70" s="52" t="s">
        <v>22</v>
      </c>
      <c r="B70" s="58">
        <f t="shared" si="8"/>
        <v>1E-3</v>
      </c>
      <c r="C70" s="58">
        <f t="shared" si="1"/>
        <v>3.0000000000000001E-3</v>
      </c>
      <c r="D70" s="58">
        <f t="shared" si="1"/>
        <v>1.6E-2</v>
      </c>
      <c r="E70" s="49"/>
      <c r="F70" s="49"/>
      <c r="G70" s="52" t="s">
        <v>22</v>
      </c>
      <c r="H70" s="58">
        <f t="shared" si="2"/>
        <v>1.0999999999999999E-2</v>
      </c>
      <c r="I70" s="58">
        <f t="shared" si="2"/>
        <v>2.9000000000000001E-2</v>
      </c>
      <c r="J70" s="58">
        <f t="shared" si="2"/>
        <v>0.04</v>
      </c>
      <c r="K70" s="49"/>
      <c r="L70" s="52" t="s">
        <v>22</v>
      </c>
      <c r="M70" s="58">
        <f t="shared" si="9"/>
        <v>2E-3</v>
      </c>
      <c r="N70" s="58">
        <f t="shared" si="9"/>
        <v>4.0000000000000001E-3</v>
      </c>
      <c r="O70" s="58">
        <f t="shared" si="9"/>
        <v>2.1999999999999999E-2</v>
      </c>
      <c r="P70" s="54"/>
      <c r="Q70" s="52" t="s">
        <v>22</v>
      </c>
      <c r="R70" s="58">
        <f t="shared" si="10"/>
        <v>6.0000000000000001E-3</v>
      </c>
      <c r="S70" s="58">
        <f t="shared" si="10"/>
        <v>1.2E-2</v>
      </c>
      <c r="T70" s="58">
        <f t="shared" si="10"/>
        <v>8.9999999999999993E-3</v>
      </c>
      <c r="U70" s="49"/>
      <c r="V70" s="52" t="s">
        <v>22</v>
      </c>
      <c r="W70" s="58">
        <f t="shared" si="4"/>
        <v>4.5999999999999999E-2</v>
      </c>
      <c r="X70" s="58">
        <f t="shared" si="4"/>
        <v>7.5999999999999998E-2</v>
      </c>
      <c r="Y70" s="58">
        <f t="shared" si="4"/>
        <v>7.8E-2</v>
      </c>
      <c r="Z70" s="54"/>
      <c r="AA70" s="52" t="s">
        <v>22</v>
      </c>
      <c r="AB70" s="58">
        <f t="shared" si="11"/>
        <v>1E-3</v>
      </c>
      <c r="AC70" s="58">
        <f t="shared" si="11"/>
        <v>1E-3</v>
      </c>
      <c r="AD70" s="58">
        <f t="shared" si="11"/>
        <v>0</v>
      </c>
      <c r="AE70" s="49"/>
      <c r="AF70" s="52" t="s">
        <v>22</v>
      </c>
      <c r="AG70" s="58">
        <f t="shared" si="5"/>
        <v>4.4999999999999998E-2</v>
      </c>
      <c r="AH70" s="58">
        <f t="shared" si="5"/>
        <v>8.7999999999999995E-2</v>
      </c>
      <c r="AI70" s="58">
        <f t="shared" si="5"/>
        <v>7.8E-2</v>
      </c>
      <c r="AJ70" s="54"/>
      <c r="AK70" s="52" t="s">
        <v>22</v>
      </c>
      <c r="AL70" s="58">
        <f t="shared" si="6"/>
        <v>1.4999999999999999E-2</v>
      </c>
      <c r="AM70" s="58">
        <f t="shared" si="6"/>
        <v>3.6999999999999998E-2</v>
      </c>
      <c r="AN70" s="58">
        <f t="shared" si="6"/>
        <v>2.5000000000000001E-2</v>
      </c>
      <c r="AO70" s="49"/>
      <c r="AP70" s="52" t="s">
        <v>22</v>
      </c>
      <c r="AQ70" s="58">
        <f t="shared" si="7"/>
        <v>1E-3</v>
      </c>
      <c r="AR70" s="58">
        <f t="shared" si="7"/>
        <v>4.0000000000000001E-3</v>
      </c>
      <c r="AS70" s="58">
        <f t="shared" si="7"/>
        <v>1.4999999999999999E-2</v>
      </c>
      <c r="AT70" s="54"/>
      <c r="AU70" s="52" t="s">
        <v>22</v>
      </c>
      <c r="AV70" s="58">
        <f t="shared" si="12"/>
        <v>1.2999999999999999E-2</v>
      </c>
      <c r="AW70" s="58">
        <f t="shared" si="12"/>
        <v>1.7999999999999999E-2</v>
      </c>
      <c r="AX70" s="58">
        <f t="shared" si="12"/>
        <v>1.9E-2</v>
      </c>
      <c r="AY70" s="54"/>
      <c r="AZ70" s="52" t="s">
        <v>22</v>
      </c>
      <c r="BA70" s="58">
        <f t="shared" si="13"/>
        <v>0</v>
      </c>
      <c r="BB70" s="58">
        <f t="shared" si="13"/>
        <v>0</v>
      </c>
      <c r="BC70" s="58">
        <f t="shared" si="13"/>
        <v>0</v>
      </c>
    </row>
    <row r="71" spans="1:55" x14ac:dyDescent="0.3">
      <c r="A71" s="52"/>
      <c r="B71" s="52"/>
      <c r="C71" s="49"/>
      <c r="D71" s="49"/>
      <c r="E71" s="49"/>
      <c r="F71" s="53"/>
      <c r="G71" s="53"/>
      <c r="H71" s="49"/>
      <c r="I71" s="49"/>
      <c r="J71" s="49"/>
      <c r="K71" s="53"/>
      <c r="L71" s="53"/>
      <c r="M71" s="49"/>
      <c r="N71" s="49"/>
      <c r="O71" s="49"/>
      <c r="P71" s="53"/>
      <c r="Q71" s="53"/>
      <c r="R71" s="49"/>
      <c r="S71" s="49"/>
      <c r="T71" s="49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</row>
    <row r="72" spans="1:55" s="44" customFormat="1" x14ac:dyDescent="0.3">
      <c r="A72" s="52"/>
      <c r="B72" s="52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</row>
    <row r="73" spans="1:55" s="44" customFormat="1" x14ac:dyDescent="0.3">
      <c r="A73" s="59" t="s">
        <v>12</v>
      </c>
      <c r="B73" s="59" t="s">
        <v>13</v>
      </c>
      <c r="C73" s="60" t="s">
        <v>14</v>
      </c>
      <c r="D73" s="52" t="s">
        <v>35</v>
      </c>
      <c r="E73" s="52" t="s">
        <v>36</v>
      </c>
      <c r="F73" s="52" t="s">
        <v>20</v>
      </c>
      <c r="G73" s="52" t="s">
        <v>20</v>
      </c>
      <c r="H73" s="54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  <c r="BA73" s="54"/>
      <c r="BB73" s="54"/>
      <c r="BC73" s="54"/>
    </row>
    <row r="74" spans="1:55" s="44" customFormat="1" x14ac:dyDescent="0.3">
      <c r="A74" s="61">
        <v>775540.59572656802</v>
      </c>
      <c r="B74" s="62">
        <v>1462507.261407675</v>
      </c>
      <c r="C74" s="63">
        <v>3444981.4654905251</v>
      </c>
      <c r="D74" s="49">
        <f>A74/1000</f>
        <v>775.54059572656797</v>
      </c>
      <c r="E74" s="49">
        <f>B74/1000</f>
        <v>1462.5072614076751</v>
      </c>
      <c r="F74" s="64" t="e">
        <f>#REF!/#REF!</f>
        <v>#REF!</v>
      </c>
      <c r="G74" s="55" t="e">
        <f>ROUND(F74,2)</f>
        <v>#REF!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</row>
    <row r="75" spans="1:55" s="44" customFormat="1" x14ac:dyDescent="0.3">
      <c r="A75" s="61">
        <v>1553646</v>
      </c>
      <c r="B75" s="62">
        <v>1124927</v>
      </c>
      <c r="C75" s="63">
        <v>64671.290561398331</v>
      </c>
      <c r="D75" s="49">
        <f t="shared" ref="D75:E87" si="14">A75/1000</f>
        <v>1553.646</v>
      </c>
      <c r="E75" s="49">
        <f t="shared" si="14"/>
        <v>1124.9269999999999</v>
      </c>
      <c r="F75" s="64" t="e">
        <f>#REF!/#REF!</f>
        <v>#REF!</v>
      </c>
      <c r="G75" s="55" t="e">
        <f>ROUND(F75,2)</f>
        <v>#REF!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</row>
    <row r="76" spans="1:55" s="44" customFormat="1" x14ac:dyDescent="0.3">
      <c r="A76" s="61">
        <v>264551</v>
      </c>
      <c r="B76" s="62">
        <v>220603</v>
      </c>
      <c r="C76" s="63">
        <v>27455.88084246478</v>
      </c>
      <c r="D76" s="49">
        <f t="shared" si="14"/>
        <v>264.55099999999999</v>
      </c>
      <c r="E76" s="49">
        <f t="shared" si="14"/>
        <v>220.60300000000001</v>
      </c>
      <c r="F76" s="64" t="e">
        <f>#REF!/#REF!</f>
        <v>#REF!</v>
      </c>
      <c r="G76" s="55" t="e">
        <f t="shared" ref="G76:G87" si="15">ROUND(F76,2)</f>
        <v>#REF!</v>
      </c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54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</row>
    <row r="77" spans="1:55" s="44" customFormat="1" x14ac:dyDescent="0.3">
      <c r="A77" s="61">
        <v>49972</v>
      </c>
      <c r="B77" s="62">
        <v>60637</v>
      </c>
      <c r="C77" s="63"/>
      <c r="D77" s="49">
        <f t="shared" si="14"/>
        <v>49.972000000000001</v>
      </c>
      <c r="E77" s="49">
        <f t="shared" si="14"/>
        <v>60.637</v>
      </c>
      <c r="F77" s="64" t="e">
        <f>#REF!/#REF!</f>
        <v>#REF!</v>
      </c>
      <c r="G77" s="55" t="e">
        <f t="shared" si="15"/>
        <v>#REF!</v>
      </c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/>
      <c r="BC77" s="54"/>
    </row>
    <row r="78" spans="1:55" s="44" customFormat="1" x14ac:dyDescent="0.3">
      <c r="A78" s="61">
        <v>8843</v>
      </c>
      <c r="B78" s="62">
        <v>21683</v>
      </c>
      <c r="C78" s="63">
        <v>5154.1968328859257</v>
      </c>
      <c r="D78" s="49">
        <f t="shared" si="14"/>
        <v>8.843</v>
      </c>
      <c r="E78" s="49">
        <f t="shared" si="14"/>
        <v>21.683</v>
      </c>
      <c r="F78" s="64" t="e">
        <f>#REF!/#REF!</f>
        <v>#REF!</v>
      </c>
      <c r="G78" s="55" t="e">
        <f t="shared" si="15"/>
        <v>#REF!</v>
      </c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  <c r="AT78" s="54"/>
      <c r="AU78" s="54"/>
      <c r="AV78" s="54"/>
      <c r="AW78" s="54"/>
      <c r="AX78" s="54"/>
      <c r="AY78" s="54"/>
      <c r="AZ78" s="54"/>
      <c r="BA78" s="54"/>
      <c r="BB78" s="54"/>
      <c r="BC78" s="54"/>
    </row>
    <row r="79" spans="1:55" s="44" customFormat="1" x14ac:dyDescent="0.3">
      <c r="A79" s="61">
        <v>3959</v>
      </c>
      <c r="B79" s="62">
        <v>8612</v>
      </c>
      <c r="C79" s="63"/>
      <c r="D79" s="49">
        <f t="shared" si="14"/>
        <v>3.9590000000000001</v>
      </c>
      <c r="E79" s="49">
        <f t="shared" si="14"/>
        <v>8.6120000000000001</v>
      </c>
      <c r="F79" s="64" t="e">
        <f>#REF!/#REF!</f>
        <v>#REF!</v>
      </c>
      <c r="G79" s="55" t="e">
        <f t="shared" si="15"/>
        <v>#REF!</v>
      </c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</row>
    <row r="80" spans="1:55" s="44" customFormat="1" x14ac:dyDescent="0.3">
      <c r="A80" s="61">
        <v>4455</v>
      </c>
      <c r="B80" s="62">
        <v>4624</v>
      </c>
      <c r="C80" s="63"/>
      <c r="D80" s="49">
        <f t="shared" si="14"/>
        <v>4.4550000000000001</v>
      </c>
      <c r="E80" s="49">
        <f t="shared" si="14"/>
        <v>4.6239999999999997</v>
      </c>
      <c r="F80" s="64" t="e">
        <f>#REF!/#REF!</f>
        <v>#REF!</v>
      </c>
      <c r="G80" s="55" t="e">
        <f t="shared" si="15"/>
        <v>#REF!</v>
      </c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</row>
    <row r="81" spans="1:55" x14ac:dyDescent="0.3">
      <c r="A81" s="61"/>
      <c r="B81" s="62"/>
      <c r="C81" s="63"/>
      <c r="D81" s="49">
        <f t="shared" si="14"/>
        <v>0</v>
      </c>
      <c r="E81" s="49">
        <f t="shared" si="14"/>
        <v>0</v>
      </c>
      <c r="F81" s="64" t="e">
        <f>#REF!/#REF!</f>
        <v>#REF!</v>
      </c>
      <c r="G81" s="55" t="e">
        <f t="shared" si="15"/>
        <v>#REF!</v>
      </c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  <c r="BA81" s="54"/>
      <c r="BB81" s="54"/>
      <c r="BC81" s="54"/>
    </row>
    <row r="82" spans="1:55" x14ac:dyDescent="0.3">
      <c r="A82" s="61"/>
      <c r="B82" s="62">
        <v>1110</v>
      </c>
      <c r="C82" s="63"/>
      <c r="D82" s="49">
        <f t="shared" si="14"/>
        <v>0</v>
      </c>
      <c r="E82" s="49">
        <f t="shared" si="14"/>
        <v>1.1100000000000001</v>
      </c>
      <c r="F82" s="64" t="e">
        <f>#REF!/#REF!</f>
        <v>#REF!</v>
      </c>
      <c r="G82" s="55" t="e">
        <f t="shared" si="15"/>
        <v>#REF!</v>
      </c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  <c r="AT82" s="54"/>
      <c r="AU82" s="54"/>
      <c r="AV82" s="54"/>
      <c r="AW82" s="54"/>
      <c r="AX82" s="54"/>
      <c r="AY82" s="54"/>
      <c r="AZ82" s="54"/>
      <c r="BA82" s="54"/>
      <c r="BB82" s="54"/>
      <c r="BC82" s="54"/>
    </row>
    <row r="83" spans="1:55" x14ac:dyDescent="0.3">
      <c r="A83" s="61"/>
      <c r="B83" s="62"/>
      <c r="C83" s="63"/>
      <c r="D83" s="49">
        <f t="shared" si="14"/>
        <v>0</v>
      </c>
      <c r="E83" s="49">
        <f t="shared" si="14"/>
        <v>0</v>
      </c>
      <c r="F83" s="64" t="e">
        <f>#REF!/#REF!</f>
        <v>#REF!</v>
      </c>
      <c r="G83" s="55" t="e">
        <f t="shared" si="15"/>
        <v>#REF!</v>
      </c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  <c r="AM83" s="54"/>
      <c r="AN83" s="54"/>
      <c r="AO83" s="54"/>
      <c r="AP83" s="54"/>
      <c r="AQ83" s="54"/>
      <c r="AR83" s="54"/>
      <c r="AS83" s="54"/>
      <c r="AT83" s="54"/>
      <c r="AU83" s="54"/>
      <c r="AV83" s="54"/>
      <c r="AW83" s="54"/>
      <c r="AX83" s="54"/>
      <c r="AY83" s="54"/>
      <c r="AZ83" s="54"/>
      <c r="BA83" s="54"/>
      <c r="BB83" s="54"/>
      <c r="BC83" s="54"/>
    </row>
    <row r="84" spans="1:55" x14ac:dyDescent="0.3">
      <c r="A84" s="61"/>
      <c r="B84" s="62"/>
      <c r="C84" s="63"/>
      <c r="D84" s="49">
        <f t="shared" si="14"/>
        <v>0</v>
      </c>
      <c r="E84" s="49">
        <f>B84/1000</f>
        <v>0</v>
      </c>
      <c r="F84" s="64" t="e">
        <f>#REF!/#REF!</f>
        <v>#REF!</v>
      </c>
      <c r="G84" s="55" t="e">
        <f t="shared" si="15"/>
        <v>#REF!</v>
      </c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4"/>
      <c r="AS84" s="54"/>
      <c r="AT84" s="54"/>
      <c r="AU84" s="54"/>
      <c r="AV84" s="54"/>
      <c r="AW84" s="54"/>
      <c r="AX84" s="54"/>
      <c r="AY84" s="54"/>
      <c r="AZ84" s="54"/>
      <c r="BA84" s="54"/>
      <c r="BB84" s="54"/>
      <c r="BC84" s="54"/>
    </row>
    <row r="85" spans="1:55" x14ac:dyDescent="0.3">
      <c r="A85" s="61"/>
      <c r="B85" s="62"/>
      <c r="C85" s="63"/>
      <c r="D85" s="49">
        <f t="shared" si="14"/>
        <v>0</v>
      </c>
      <c r="E85" s="49">
        <f t="shared" si="14"/>
        <v>0</v>
      </c>
      <c r="F85" s="64" t="e">
        <f>#REF!/#REF!</f>
        <v>#REF!</v>
      </c>
      <c r="G85" s="55" t="e">
        <f t="shared" si="15"/>
        <v>#REF!</v>
      </c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54"/>
    </row>
    <row r="86" spans="1:55" x14ac:dyDescent="0.3">
      <c r="A86" s="61"/>
      <c r="B86" s="62"/>
      <c r="C86" s="63"/>
      <c r="D86" s="49">
        <f t="shared" si="14"/>
        <v>0</v>
      </c>
      <c r="E86" s="49">
        <f t="shared" si="14"/>
        <v>0</v>
      </c>
      <c r="F86" s="64" t="e">
        <f>#REF!/#REF!</f>
        <v>#REF!</v>
      </c>
      <c r="G86" s="55" t="e">
        <f t="shared" si="15"/>
        <v>#REF!</v>
      </c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  <c r="AT86" s="54"/>
      <c r="AU86" s="54"/>
      <c r="AV86" s="54"/>
      <c r="AW86" s="54"/>
      <c r="AX86" s="54"/>
      <c r="AY86" s="54"/>
      <c r="AZ86" s="54"/>
      <c r="BA86" s="54"/>
      <c r="BB86" s="54"/>
      <c r="BC86" s="54"/>
    </row>
    <row r="87" spans="1:55" x14ac:dyDescent="0.3">
      <c r="A87" s="61"/>
      <c r="B87" s="62"/>
      <c r="C87" s="63"/>
      <c r="D87" s="49">
        <f t="shared" si="14"/>
        <v>0</v>
      </c>
      <c r="E87" s="49">
        <f t="shared" si="14"/>
        <v>0</v>
      </c>
      <c r="F87" s="64" t="e">
        <f>#REF!/#REF!</f>
        <v>#REF!</v>
      </c>
      <c r="G87" s="55" t="e">
        <f t="shared" si="15"/>
        <v>#REF!</v>
      </c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N87" s="54"/>
      <c r="AO87" s="54"/>
      <c r="AP87" s="54"/>
      <c r="AQ87" s="54"/>
      <c r="AR87" s="54"/>
      <c r="AS87" s="54"/>
      <c r="AT87" s="54"/>
      <c r="AU87" s="54"/>
      <c r="AV87" s="54"/>
      <c r="AW87" s="54"/>
      <c r="AX87" s="54"/>
      <c r="AY87" s="54"/>
      <c r="AZ87" s="54"/>
      <c r="BA87" s="54"/>
      <c r="BB87" s="54"/>
      <c r="BC87" s="54"/>
    </row>
    <row r="88" spans="1:55" x14ac:dyDescent="0.3">
      <c r="C88" s="45"/>
    </row>
    <row r="90" spans="1:55" x14ac:dyDescent="0.3">
      <c r="C90" s="46"/>
    </row>
    <row r="92" spans="1:55" x14ac:dyDescent="0.3">
      <c r="C92" s="5"/>
      <c r="D92" s="5"/>
      <c r="G92" s="5"/>
      <c r="H92" s="5"/>
      <c r="I92" s="5"/>
      <c r="L92" s="5"/>
      <c r="M92" s="5"/>
      <c r="N92" s="5"/>
      <c r="Q92" s="5"/>
      <c r="R92" s="5"/>
      <c r="S92" s="5"/>
    </row>
    <row r="93" spans="1:55" x14ac:dyDescent="0.3">
      <c r="C93" s="5"/>
      <c r="D93" s="5"/>
      <c r="G93" s="5"/>
      <c r="H93" s="5"/>
      <c r="I93" s="5"/>
      <c r="L93" s="5"/>
      <c r="M93" s="5"/>
      <c r="N93" s="5"/>
      <c r="Q93" s="5"/>
      <c r="R93" s="5"/>
      <c r="S93" s="5"/>
    </row>
    <row r="94" spans="1:55" x14ac:dyDescent="0.3">
      <c r="C94" s="5"/>
      <c r="D94" s="5"/>
      <c r="G94" s="5"/>
      <c r="H94" s="5"/>
      <c r="I94" s="5"/>
      <c r="L94" s="5"/>
      <c r="M94" s="5"/>
      <c r="N94" s="5"/>
      <c r="Q94" s="5"/>
      <c r="R94" s="5"/>
      <c r="S94" s="5"/>
    </row>
    <row r="95" spans="1:55" x14ac:dyDescent="0.3">
      <c r="C95" s="5"/>
      <c r="D95" s="5"/>
      <c r="G95" s="5"/>
      <c r="H95" s="5"/>
      <c r="I95" s="5"/>
      <c r="L95" s="5"/>
      <c r="M95" s="5"/>
      <c r="N95" s="5"/>
      <c r="Q95" s="5"/>
      <c r="R95" s="5"/>
      <c r="S95" s="5"/>
    </row>
    <row r="96" spans="1:55" x14ac:dyDescent="0.3">
      <c r="C96" s="5"/>
      <c r="D96" s="5"/>
      <c r="G96" s="5"/>
      <c r="H96" s="5"/>
      <c r="I96" s="5"/>
      <c r="L96" s="5"/>
      <c r="M96" s="5"/>
      <c r="N96" s="5"/>
      <c r="Q96" s="5"/>
      <c r="R96" s="5"/>
      <c r="S96" s="5"/>
    </row>
    <row r="97" spans="3:19" x14ac:dyDescent="0.3">
      <c r="C97" s="5"/>
      <c r="D97" s="5"/>
      <c r="G97" s="5"/>
      <c r="H97" s="5"/>
      <c r="I97" s="5"/>
      <c r="L97" s="5"/>
      <c r="M97" s="5"/>
      <c r="N97" s="5"/>
      <c r="Q97" s="5"/>
      <c r="R97" s="5"/>
      <c r="S97" s="5"/>
    </row>
    <row r="98" spans="3:19" x14ac:dyDescent="0.3">
      <c r="C98" s="5"/>
      <c r="D98" s="5"/>
      <c r="G98" s="5"/>
      <c r="H98" s="5"/>
      <c r="I98" s="5"/>
      <c r="L98" s="5"/>
      <c r="M98" s="5"/>
      <c r="N98" s="5"/>
      <c r="Q98" s="5"/>
      <c r="R98" s="5"/>
      <c r="S98" s="5"/>
    </row>
    <row r="99" spans="3:19" x14ac:dyDescent="0.3">
      <c r="C99" s="5"/>
      <c r="D99" s="5"/>
      <c r="G99" s="5"/>
      <c r="H99" s="5"/>
      <c r="I99" s="5"/>
      <c r="L99" s="5"/>
      <c r="M99" s="5"/>
      <c r="N99" s="5"/>
      <c r="Q99" s="5"/>
      <c r="R99" s="5"/>
      <c r="S99" s="5"/>
    </row>
    <row r="100" spans="3:19" x14ac:dyDescent="0.3">
      <c r="C100" s="5"/>
      <c r="D100" s="5"/>
      <c r="G100" s="5"/>
      <c r="H100" s="5"/>
      <c r="I100" s="5"/>
      <c r="L100" s="5"/>
      <c r="M100" s="5"/>
      <c r="N100" s="5"/>
      <c r="Q100" s="5"/>
      <c r="R100" s="5"/>
      <c r="S100" s="5"/>
    </row>
    <row r="101" spans="3:19" x14ac:dyDescent="0.3">
      <c r="C101" s="5"/>
      <c r="D101" s="5"/>
      <c r="G101" s="5"/>
      <c r="H101" s="5"/>
      <c r="I101" s="5"/>
      <c r="L101" s="5"/>
      <c r="M101" s="5"/>
      <c r="N101" s="5"/>
      <c r="Q101" s="5"/>
      <c r="R101" s="5"/>
      <c r="S101" s="5"/>
    </row>
    <row r="102" spans="3:19" x14ac:dyDescent="0.3">
      <c r="C102" s="5"/>
      <c r="D102" s="5"/>
      <c r="G102" s="5"/>
      <c r="H102" s="5"/>
      <c r="I102" s="5"/>
      <c r="L102" s="5"/>
      <c r="M102" s="5"/>
      <c r="N102" s="5"/>
      <c r="Q102" s="5"/>
      <c r="R102" s="5"/>
      <c r="S102" s="5"/>
    </row>
    <row r="103" spans="3:19" x14ac:dyDescent="0.3">
      <c r="C103" s="5"/>
      <c r="D103" s="5"/>
      <c r="G103" s="5"/>
      <c r="H103" s="5"/>
      <c r="I103" s="5"/>
      <c r="L103" s="5"/>
      <c r="M103" s="5"/>
      <c r="N103" s="5"/>
      <c r="Q103" s="5"/>
      <c r="R103" s="5"/>
      <c r="S103" s="5"/>
    </row>
    <row r="104" spans="3:19" x14ac:dyDescent="0.3">
      <c r="C104" s="5"/>
      <c r="D104" s="5"/>
      <c r="G104" s="5"/>
      <c r="H104" s="5"/>
      <c r="I104" s="5"/>
      <c r="L104" s="5"/>
      <c r="M104" s="5"/>
      <c r="N104" s="5"/>
      <c r="Q104" s="5"/>
      <c r="R104" s="5"/>
      <c r="S104" s="5"/>
    </row>
    <row r="105" spans="3:19" x14ac:dyDescent="0.3">
      <c r="C105" s="5"/>
      <c r="D105" s="5"/>
      <c r="G105" s="5"/>
      <c r="H105" s="5"/>
      <c r="I105" s="5"/>
      <c r="L105" s="5"/>
      <c r="M105" s="5"/>
      <c r="N105" s="5"/>
      <c r="Q105" s="5"/>
      <c r="R105" s="5"/>
      <c r="S105" s="5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ignoredErrors>
    <ignoredError sqref="F74:G87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29-903</vt:lpstr>
      <vt:lpstr>'29-903'!Área_de_impresión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Balbastre Cuenca, Marc</dc:creator>
  <cp:lastModifiedBy>Sanchez Luengo, Alvaro</cp:lastModifiedBy>
  <dcterms:created xsi:type="dcterms:W3CDTF">2025-02-28T08:48:37Z</dcterms:created>
  <dcterms:modified xsi:type="dcterms:W3CDTF">2025-03-10T15:55:18Z</dcterms:modified>
</cp:coreProperties>
</file>